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6" windowWidth="14352" windowHeight="6468" firstSheet="1" activeTab="1"/>
  </bookViews>
  <sheets>
    <sheet name="Rookies" sheetId="1" r:id="rId1"/>
    <sheet name="Cadets" sheetId="2" r:id="rId2"/>
    <sheet name="TaG 125 Light" sheetId="4" r:id="rId3"/>
    <sheet name="TaG 125 Heavy" sheetId="3" r:id="rId4"/>
    <sheet name="Junior National Heavy" sheetId="5" r:id="rId5"/>
    <sheet name="Junior National Light" sheetId="12" r:id="rId6"/>
    <sheet name="TaG Restricted Heavy" sheetId="6" r:id="rId7"/>
    <sheet name="TaG Restricted Super Heavy" sheetId="7" r:id="rId8"/>
    <sheet name="TaG Restricted Light" sheetId="8" r:id="rId9"/>
    <sheet name="Junior Max" sheetId="9" r:id="rId10"/>
    <sheet name="Open Performance" sheetId="10" r:id="rId11"/>
  </sheets>
  <definedNames>
    <definedName name="_xlnm._FilterDatabase" localSheetId="1" hidden="1">Cadets!$A$2:$O$2</definedName>
    <definedName name="_xlnm._FilterDatabase" localSheetId="9" hidden="1">'Junior Max'!$A$2:$O$40</definedName>
    <definedName name="_xlnm._FilterDatabase" localSheetId="4" hidden="1">'Junior National Heavy'!$A$2:$O$40</definedName>
    <definedName name="_xlnm._FilterDatabase" localSheetId="5" hidden="1">'Junior National Light'!$A$2:$O$40</definedName>
    <definedName name="_xlnm._FilterDatabase" localSheetId="10" hidden="1">'Open Performance'!$A$2:$O$40</definedName>
    <definedName name="_xlnm._FilterDatabase" localSheetId="0" hidden="1">Rookies!$A$2:$O$40</definedName>
    <definedName name="_xlnm._FilterDatabase" localSheetId="3" hidden="1">'TaG 125 Heavy'!$A$2:$O$2</definedName>
    <definedName name="_xlnm._FilterDatabase" localSheetId="2" hidden="1">'TaG 125 Light'!$A$2:$O$40</definedName>
    <definedName name="_xlnm._FilterDatabase" localSheetId="6" hidden="1">'TaG Restricted Heavy'!$A$2:$O$40</definedName>
    <definedName name="_xlnm._FilterDatabase" localSheetId="8" hidden="1">'TaG Restricted Light'!$A$2:$O$41</definedName>
    <definedName name="_xlnm._FilterDatabase" localSheetId="7" hidden="1">'TaG Restricted Super Heavy'!$A$2:$O$2</definedName>
    <definedName name="_xlnm.Print_Area" localSheetId="5">'Junior National Light'!$A$1:$O$29</definedName>
  </definedNames>
  <calcPr calcId="145621"/>
</workbook>
</file>

<file path=xl/calcChain.xml><?xml version="1.0" encoding="utf-8"?>
<calcChain xmlns="http://schemas.openxmlformats.org/spreadsheetml/2006/main">
  <c r="M4" i="5"/>
  <c r="M5"/>
  <c r="M6"/>
  <c r="M7"/>
  <c r="M8"/>
  <c r="M9"/>
  <c r="M10"/>
  <c r="M11"/>
  <c r="M12"/>
  <c r="M13"/>
  <c r="M14"/>
  <c r="M15"/>
  <c r="M3"/>
  <c r="M4" i="3"/>
  <c r="M5"/>
  <c r="M6"/>
  <c r="M7"/>
  <c r="M8"/>
  <c r="M9"/>
  <c r="M10"/>
  <c r="M11"/>
  <c r="M12"/>
  <c r="M13"/>
  <c r="M3"/>
  <c r="M5" i="4"/>
  <c r="M4"/>
  <c r="M6"/>
  <c r="M8"/>
  <c r="M7"/>
  <c r="M9"/>
  <c r="M12"/>
  <c r="M13"/>
  <c r="M14"/>
  <c r="M10"/>
  <c r="M15"/>
  <c r="M11"/>
  <c r="M17"/>
  <c r="M18"/>
  <c r="M20"/>
  <c r="M16"/>
  <c r="M19"/>
  <c r="M21"/>
  <c r="M22"/>
  <c r="M23"/>
  <c r="M24"/>
  <c r="M3"/>
  <c r="M4" i="2"/>
  <c r="M5"/>
  <c r="M6"/>
  <c r="M8"/>
  <c r="M7"/>
  <c r="M9"/>
  <c r="M10"/>
  <c r="M11"/>
  <c r="M13"/>
  <c r="M12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"/>
  <c r="M4" i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3"/>
  <c r="M4" i="10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3"/>
  <c r="M4" i="9"/>
  <c r="M6"/>
  <c r="M7"/>
  <c r="M8"/>
  <c r="M5"/>
  <c r="M9"/>
  <c r="M10"/>
  <c r="M11"/>
  <c r="M12"/>
  <c r="M13"/>
  <c r="M15"/>
  <c r="M16"/>
  <c r="M17"/>
  <c r="M18"/>
  <c r="M19"/>
  <c r="M20"/>
  <c r="M14"/>
  <c r="M21"/>
  <c r="M22"/>
  <c r="M23"/>
  <c r="M3"/>
  <c r="M4" i="8"/>
  <c r="M5"/>
  <c r="M7"/>
  <c r="M6"/>
  <c r="M9"/>
  <c r="M11"/>
  <c r="M8"/>
  <c r="M10"/>
  <c r="M12"/>
  <c r="M13"/>
  <c r="M14"/>
  <c r="M15"/>
  <c r="M16"/>
  <c r="M17"/>
  <c r="M18"/>
  <c r="M19"/>
  <c r="M20"/>
  <c r="M22"/>
  <c r="M23"/>
  <c r="M24"/>
  <c r="M25"/>
  <c r="M26"/>
  <c r="M21"/>
  <c r="M27"/>
  <c r="M28"/>
  <c r="M29"/>
  <c r="M3"/>
  <c r="M4" i="7"/>
  <c r="M5"/>
  <c r="M6"/>
  <c r="M7"/>
  <c r="M8"/>
  <c r="M9"/>
  <c r="M10"/>
  <c r="M11"/>
  <c r="M12"/>
  <c r="M13"/>
  <c r="M14"/>
  <c r="M15"/>
  <c r="M3"/>
  <c r="M4" i="6"/>
  <c r="M5"/>
  <c r="M6"/>
  <c r="M7"/>
  <c r="M9"/>
  <c r="M10"/>
  <c r="M11"/>
  <c r="M12"/>
  <c r="M8"/>
  <c r="M13"/>
  <c r="M15"/>
  <c r="M16"/>
  <c r="M17"/>
  <c r="M18"/>
  <c r="M19"/>
  <c r="M20"/>
  <c r="M21"/>
  <c r="M22"/>
  <c r="M14"/>
  <c r="M23"/>
  <c r="M24"/>
  <c r="M3"/>
  <c r="M3" i="12"/>
  <c r="M6"/>
  <c r="M5"/>
  <c r="M7"/>
  <c r="M11"/>
  <c r="M8"/>
  <c r="M10"/>
  <c r="M9"/>
  <c r="M12"/>
  <c r="M14"/>
  <c r="M15"/>
  <c r="M17"/>
  <c r="M18"/>
  <c r="M13"/>
  <c r="M19"/>
  <c r="M20"/>
  <c r="M21"/>
  <c r="M23"/>
  <c r="M24"/>
  <c r="M16"/>
  <c r="M22"/>
  <c r="M25"/>
  <c r="M4"/>
  <c r="N23" i="8" l="1"/>
  <c r="O23" s="1"/>
  <c r="N40" i="12" l="1"/>
  <c r="M40"/>
  <c r="N39"/>
  <c r="M39"/>
  <c r="N38"/>
  <c r="M38"/>
  <c r="N37"/>
  <c r="M37"/>
  <c r="N36"/>
  <c r="M36"/>
  <c r="N35"/>
  <c r="M35"/>
  <c r="N34"/>
  <c r="M34"/>
  <c r="N33"/>
  <c r="M33"/>
  <c r="N32"/>
  <c r="M32"/>
  <c r="N7"/>
  <c r="O7" s="1"/>
  <c r="N23"/>
  <c r="O23" s="1"/>
  <c r="N20"/>
  <c r="O20" s="1"/>
  <c r="N18"/>
  <c r="O18" s="1"/>
  <c r="N14"/>
  <c r="O14" s="1"/>
  <c r="N12"/>
  <c r="O12" s="1"/>
  <c r="N25"/>
  <c r="N29"/>
  <c r="M29"/>
  <c r="N27"/>
  <c r="M27"/>
  <c r="N26"/>
  <c r="M26"/>
  <c r="N21"/>
  <c r="O21" s="1"/>
  <c r="N16"/>
  <c r="N9"/>
  <c r="O9" s="1"/>
  <c r="N31"/>
  <c r="M31"/>
  <c r="N15"/>
  <c r="O15" s="1"/>
  <c r="N30"/>
  <c r="M30"/>
  <c r="N19"/>
  <c r="O19" s="1"/>
  <c r="N10"/>
  <c r="O10" s="1"/>
  <c r="N13"/>
  <c r="O13" s="1"/>
  <c r="N28"/>
  <c r="M28"/>
  <c r="N22"/>
  <c r="N24"/>
  <c r="O24" s="1"/>
  <c r="N11"/>
  <c r="O11" s="1"/>
  <c r="N5"/>
  <c r="O5" s="1"/>
  <c r="N6"/>
  <c r="O6" s="1"/>
  <c r="N17"/>
  <c r="O17" s="1"/>
  <c r="N8"/>
  <c r="O8" s="1"/>
  <c r="N4"/>
  <c r="O4" s="1"/>
  <c r="N3"/>
  <c r="O3" s="1"/>
  <c r="M39" i="2" l="1"/>
  <c r="M40"/>
  <c r="N3" i="4" l="1"/>
  <c r="O3" s="1"/>
  <c r="N4"/>
  <c r="O4" s="1"/>
  <c r="N25"/>
  <c r="N22"/>
  <c r="N8"/>
  <c r="O8" s="1"/>
  <c r="N16"/>
  <c r="N7"/>
  <c r="O7" s="1"/>
  <c r="N19"/>
  <c r="N21"/>
  <c r="N24"/>
  <c r="N23"/>
  <c r="N27"/>
  <c r="N29"/>
  <c r="N15"/>
  <c r="O15" s="1"/>
  <c r="N28"/>
  <c r="N26"/>
  <c r="N14"/>
  <c r="O14" s="1"/>
  <c r="N10"/>
  <c r="O10" s="1"/>
  <c r="N17"/>
  <c r="O17" s="1"/>
  <c r="N18"/>
  <c r="O18" s="1"/>
  <c r="N12"/>
  <c r="O12" s="1"/>
  <c r="N20"/>
  <c r="O20" s="1"/>
  <c r="N9"/>
  <c r="O9" s="1"/>
  <c r="N13"/>
  <c r="O13" s="1"/>
  <c r="N6"/>
  <c r="O6" s="1"/>
  <c r="N11"/>
  <c r="O11" s="1"/>
  <c r="N30"/>
  <c r="N31"/>
  <c r="N32"/>
  <c r="N33"/>
  <c r="N34"/>
  <c r="N35"/>
  <c r="N36"/>
  <c r="N37"/>
  <c r="N38"/>
  <c r="N39"/>
  <c r="N40"/>
  <c r="M27"/>
  <c r="M28"/>
  <c r="M29"/>
  <c r="M25"/>
  <c r="M26"/>
  <c r="M30"/>
  <c r="M31"/>
  <c r="M32"/>
  <c r="M33"/>
  <c r="M34"/>
  <c r="M35"/>
  <c r="M36"/>
  <c r="M37"/>
  <c r="M38"/>
  <c r="M39"/>
  <c r="M40"/>
  <c r="N8" i="9"/>
  <c r="O8" s="1"/>
  <c r="N4"/>
  <c r="O4" s="1"/>
  <c r="N6"/>
  <c r="O6" s="1"/>
  <c r="N10"/>
  <c r="O10" s="1"/>
  <c r="N19"/>
  <c r="O19" s="1"/>
  <c r="N13"/>
  <c r="O13" s="1"/>
  <c r="N17"/>
  <c r="O17" s="1"/>
  <c r="N20"/>
  <c r="N9"/>
  <c r="O9" s="1"/>
  <c r="N7"/>
  <c r="O7" s="1"/>
  <c r="N5"/>
  <c r="O5" s="1"/>
  <c r="N14"/>
  <c r="N18"/>
  <c r="O18" s="1"/>
  <c r="N21"/>
  <c r="N11"/>
  <c r="O11" s="1"/>
  <c r="N12"/>
  <c r="O12" s="1"/>
  <c r="N15"/>
  <c r="O15" s="1"/>
  <c r="N16"/>
  <c r="O16" s="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M24"/>
  <c r="M25"/>
  <c r="M26"/>
  <c r="M27"/>
  <c r="M28"/>
  <c r="M29"/>
  <c r="M30"/>
  <c r="M31"/>
  <c r="M32"/>
  <c r="M33"/>
  <c r="M34"/>
  <c r="M35"/>
  <c r="M36"/>
  <c r="M37"/>
  <c r="M38"/>
  <c r="M39"/>
  <c r="M40"/>
  <c r="N4" i="10"/>
  <c r="N5"/>
  <c r="N10"/>
  <c r="N6"/>
  <c r="N9"/>
  <c r="N11"/>
  <c r="N3"/>
  <c r="N12"/>
  <c r="N13"/>
  <c r="N14"/>
  <c r="N15"/>
  <c r="N16"/>
  <c r="N17"/>
  <c r="N18"/>
  <c r="N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M24"/>
  <c r="M25"/>
  <c r="M26"/>
  <c r="M27"/>
  <c r="M28"/>
  <c r="M29"/>
  <c r="M30"/>
  <c r="M31"/>
  <c r="M32"/>
  <c r="M33"/>
  <c r="M34"/>
  <c r="M35"/>
  <c r="M36"/>
  <c r="M37"/>
  <c r="M38"/>
  <c r="M39"/>
  <c r="M40"/>
  <c r="N7" l="1"/>
  <c r="O7" s="1"/>
  <c r="N3" i="9"/>
  <c r="O3" s="1"/>
  <c r="N8" i="8"/>
  <c r="O8" s="1"/>
  <c r="N17"/>
  <c r="O17" s="1"/>
  <c r="N15"/>
  <c r="O15" s="1"/>
  <c r="N26"/>
  <c r="O26" s="1"/>
  <c r="N7"/>
  <c r="O7" s="1"/>
  <c r="N14"/>
  <c r="O14" s="1"/>
  <c r="N21"/>
  <c r="N39"/>
  <c r="M39"/>
  <c r="N33"/>
  <c r="M33"/>
  <c r="N30"/>
  <c r="M30"/>
  <c r="N35"/>
  <c r="M35"/>
  <c r="N24"/>
  <c r="O24" s="1"/>
  <c r="M36"/>
  <c r="N37"/>
  <c r="N34"/>
  <c r="N41"/>
  <c r="M40"/>
  <c r="N16"/>
  <c r="O16" s="1"/>
  <c r="M37"/>
  <c r="N18"/>
  <c r="O18" s="1"/>
  <c r="N36"/>
  <c r="M32"/>
  <c r="N19"/>
  <c r="O19" s="1"/>
  <c r="N25"/>
  <c r="O25" s="1"/>
  <c r="M31"/>
  <c r="N32"/>
  <c r="M41"/>
  <c r="N38"/>
  <c r="N27"/>
  <c r="N40"/>
  <c r="N31"/>
  <c r="N28"/>
  <c r="N29"/>
  <c r="M38"/>
  <c r="N20"/>
  <c r="O20" s="1"/>
  <c r="M34"/>
  <c r="N12"/>
  <c r="O12" s="1"/>
  <c r="N6"/>
  <c r="O6" s="1"/>
  <c r="N22"/>
  <c r="O22" s="1"/>
  <c r="N10"/>
  <c r="O10" s="1"/>
  <c r="N11"/>
  <c r="O11" s="1"/>
  <c r="N13"/>
  <c r="O13" s="1"/>
  <c r="N5"/>
  <c r="O5" s="1"/>
  <c r="N4"/>
  <c r="O4" s="1"/>
  <c r="N3"/>
  <c r="O3" s="1"/>
  <c r="N9"/>
  <c r="O9" s="1"/>
  <c r="N40" i="7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N14"/>
  <c r="N13"/>
  <c r="N12"/>
  <c r="N11"/>
  <c r="N10"/>
  <c r="N9"/>
  <c r="N8"/>
  <c r="N7"/>
  <c r="N6"/>
  <c r="N5"/>
  <c r="N4"/>
  <c r="N3"/>
  <c r="O3" s="1"/>
  <c r="N40" i="6"/>
  <c r="M40"/>
  <c r="N39"/>
  <c r="M39"/>
  <c r="N38"/>
  <c r="M38"/>
  <c r="N37"/>
  <c r="M37"/>
  <c r="N36"/>
  <c r="M36"/>
  <c r="N35"/>
  <c r="M35"/>
  <c r="N34"/>
  <c r="M34"/>
  <c r="N33"/>
  <c r="M33"/>
  <c r="N19"/>
  <c r="O19" s="1"/>
  <c r="N5"/>
  <c r="O5" s="1"/>
  <c r="N32"/>
  <c r="M32"/>
  <c r="N31"/>
  <c r="M31"/>
  <c r="N30"/>
  <c r="M30"/>
  <c r="N29"/>
  <c r="M29"/>
  <c r="N28"/>
  <c r="N27"/>
  <c r="N26"/>
  <c r="M27"/>
  <c r="N25"/>
  <c r="N24"/>
  <c r="O24" s="1"/>
  <c r="N23"/>
  <c r="O23" s="1"/>
  <c r="M28"/>
  <c r="N14"/>
  <c r="O14" s="1"/>
  <c r="M25"/>
  <c r="N8"/>
  <c r="O8" s="1"/>
  <c r="N20"/>
  <c r="O20" s="1"/>
  <c r="N11"/>
  <c r="O11" s="1"/>
  <c r="M26"/>
  <c r="N22"/>
  <c r="O22" s="1"/>
  <c r="N17"/>
  <c r="O17" s="1"/>
  <c r="N10"/>
  <c r="O10" s="1"/>
  <c r="N16"/>
  <c r="O16" s="1"/>
  <c r="N15"/>
  <c r="O15" s="1"/>
  <c r="N13"/>
  <c r="O13" s="1"/>
  <c r="N3"/>
  <c r="O3" s="1"/>
  <c r="N21"/>
  <c r="O21" s="1"/>
  <c r="N4"/>
  <c r="O4" s="1"/>
  <c r="N18"/>
  <c r="O18" s="1"/>
  <c r="N6"/>
  <c r="O6" s="1"/>
  <c r="N7"/>
  <c r="O7" s="1"/>
  <c r="N12"/>
  <c r="O12" s="1"/>
  <c r="N9"/>
  <c r="O9" s="1"/>
  <c r="N40" i="5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12"/>
  <c r="O12" s="1"/>
  <c r="N11"/>
  <c r="O11" s="1"/>
  <c r="N7"/>
  <c r="O7" s="1"/>
  <c r="N6"/>
  <c r="O6" s="1"/>
  <c r="N4"/>
  <c r="O4" s="1"/>
  <c r="N22"/>
  <c r="M22"/>
  <c r="N26"/>
  <c r="M26"/>
  <c r="N24"/>
  <c r="M16"/>
  <c r="N16"/>
  <c r="M18"/>
  <c r="N20"/>
  <c r="N13"/>
  <c r="O13" s="1"/>
  <c r="M27"/>
  <c r="N28"/>
  <c r="M21"/>
  <c r="N14"/>
  <c r="M23"/>
  <c r="N27"/>
  <c r="N18"/>
  <c r="N9"/>
  <c r="O9" s="1"/>
  <c r="M24"/>
  <c r="N23"/>
  <c r="M20"/>
  <c r="N15"/>
  <c r="N25"/>
  <c r="N17"/>
  <c r="M28"/>
  <c r="N21"/>
  <c r="M19"/>
  <c r="N19"/>
  <c r="N10"/>
  <c r="O10" s="1"/>
  <c r="M17"/>
  <c r="N5"/>
  <c r="O5" s="1"/>
  <c r="N8"/>
  <c r="O8" s="1"/>
  <c r="N3"/>
  <c r="O3" s="1"/>
  <c r="M25"/>
  <c r="N5" i="4"/>
  <c r="O5" s="1"/>
  <c r="N40" i="3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4"/>
  <c r="N22"/>
  <c r="M22"/>
  <c r="N21"/>
  <c r="M21"/>
  <c r="N20"/>
  <c r="N19"/>
  <c r="N18"/>
  <c r="N17"/>
  <c r="N16"/>
  <c r="N15"/>
  <c r="N14"/>
  <c r="M20"/>
  <c r="N13"/>
  <c r="M19"/>
  <c r="N12"/>
  <c r="M18"/>
  <c r="N11"/>
  <c r="M17"/>
  <c r="N10"/>
  <c r="M16"/>
  <c r="N9"/>
  <c r="M15"/>
  <c r="N8"/>
  <c r="M14"/>
  <c r="N7"/>
  <c r="N6"/>
  <c r="N5"/>
  <c r="N3"/>
  <c r="O3" s="1"/>
  <c r="N40" i="2"/>
  <c r="N12"/>
  <c r="O12" s="1"/>
  <c r="N24"/>
  <c r="O24" s="1"/>
  <c r="N22"/>
  <c r="O22" s="1"/>
  <c r="N23"/>
  <c r="O23" s="1"/>
  <c r="N31"/>
  <c r="O31" s="1"/>
  <c r="N13"/>
  <c r="O13" s="1"/>
  <c r="N39"/>
  <c r="N37"/>
  <c r="N38"/>
  <c r="N33"/>
  <c r="N36"/>
  <c r="N32"/>
  <c r="N34"/>
  <c r="N15"/>
  <c r="O15" s="1"/>
  <c r="N7"/>
  <c r="O7" s="1"/>
  <c r="N35"/>
  <c r="N20"/>
  <c r="O20" s="1"/>
  <c r="N10"/>
  <c r="O10" s="1"/>
  <c r="N30"/>
  <c r="O30" s="1"/>
  <c r="N29"/>
  <c r="O29" s="1"/>
  <c r="N17"/>
  <c r="O17" s="1"/>
  <c r="N28"/>
  <c r="O28" s="1"/>
  <c r="N8"/>
  <c r="O8" s="1"/>
  <c r="N27"/>
  <c r="O27" s="1"/>
  <c r="N26"/>
  <c r="O26" s="1"/>
  <c r="N14"/>
  <c r="O14" s="1"/>
  <c r="N25"/>
  <c r="O25" s="1"/>
  <c r="N19"/>
  <c r="O19" s="1"/>
  <c r="N4"/>
  <c r="O4" s="1"/>
  <c r="N18"/>
  <c r="O18" s="1"/>
  <c r="N9"/>
  <c r="O9" s="1"/>
  <c r="N6"/>
  <c r="O6" s="1"/>
  <c r="N21"/>
  <c r="O21" s="1"/>
  <c r="N11"/>
  <c r="O11" s="1"/>
  <c r="N5"/>
  <c r="O5" s="1"/>
  <c r="N16"/>
  <c r="O16" s="1"/>
  <c r="N3"/>
  <c r="O3" s="1"/>
  <c r="N40" i="1"/>
  <c r="N39"/>
  <c r="N38"/>
  <c r="N37"/>
  <c r="N36"/>
  <c r="N35"/>
  <c r="N34"/>
  <c r="N33"/>
  <c r="N32"/>
  <c r="N31"/>
  <c r="N18"/>
  <c r="O18" s="1"/>
  <c r="N7"/>
  <c r="O7" s="1"/>
  <c r="N11"/>
  <c r="O11" s="1"/>
  <c r="N22"/>
  <c r="O22" s="1"/>
  <c r="N16"/>
  <c r="O16" s="1"/>
  <c r="N25"/>
  <c r="N10"/>
  <c r="O10" s="1"/>
  <c r="N19"/>
  <c r="O19" s="1"/>
  <c r="N23"/>
  <c r="N15"/>
  <c r="O15" s="1"/>
  <c r="N29"/>
  <c r="N30"/>
  <c r="N26"/>
  <c r="N27"/>
  <c r="N28"/>
  <c r="N24"/>
  <c r="N12"/>
  <c r="O12" s="1"/>
  <c r="N8"/>
  <c r="O8" s="1"/>
  <c r="N6"/>
  <c r="O6" s="1"/>
  <c r="N21"/>
  <c r="O21" s="1"/>
  <c r="N4"/>
  <c r="O4" s="1"/>
  <c r="N3"/>
  <c r="O3" s="1"/>
  <c r="N20"/>
  <c r="O20" s="1"/>
  <c r="N9"/>
  <c r="O9" s="1"/>
  <c r="N5"/>
  <c r="O5" s="1"/>
  <c r="N17"/>
  <c r="O17" s="1"/>
  <c r="M28"/>
  <c r="M27"/>
  <c r="M30"/>
  <c r="M29"/>
  <c r="M26"/>
  <c r="M31"/>
  <c r="M32"/>
  <c r="M33"/>
  <c r="M34"/>
  <c r="M35"/>
  <c r="M36"/>
  <c r="M37"/>
  <c r="M38"/>
  <c r="M39"/>
  <c r="M40"/>
  <c r="N14"/>
  <c r="O14" s="1"/>
  <c r="N13"/>
  <c r="O13" s="1"/>
</calcChain>
</file>

<file path=xl/sharedStrings.xml><?xml version="1.0" encoding="utf-8"?>
<sst xmlns="http://schemas.openxmlformats.org/spreadsheetml/2006/main" count="357" uniqueCount="188">
  <si>
    <t>Name</t>
  </si>
  <si>
    <t>January</t>
  </si>
  <si>
    <t>February</t>
  </si>
  <si>
    <t>April</t>
  </si>
  <si>
    <t xml:space="preserve">June </t>
  </si>
  <si>
    <t>July</t>
  </si>
  <si>
    <t>August</t>
  </si>
  <si>
    <t>September</t>
  </si>
  <si>
    <t>October</t>
  </si>
  <si>
    <t>Total Points</t>
  </si>
  <si>
    <t>Meetings Raced</t>
  </si>
  <si>
    <t>Qualify</t>
  </si>
  <si>
    <t>Oscar PIASTRI</t>
  </si>
  <si>
    <t>Dylan HOLLIS</t>
  </si>
  <si>
    <t>Michael CLEMENTE</t>
  </si>
  <si>
    <t>Nathan WILLIAMS</t>
  </si>
  <si>
    <t>Josh BOHM</t>
  </si>
  <si>
    <t>John DORIA</t>
  </si>
  <si>
    <t>Jaxson COX</t>
  </si>
  <si>
    <t>George GOWER</t>
  </si>
  <si>
    <t>Kacey MANN</t>
  </si>
  <si>
    <t>Corbin BAILEY</t>
  </si>
  <si>
    <t>Jack PENNACCHIA</t>
  </si>
  <si>
    <t>Henry JOHNSTONE</t>
  </si>
  <si>
    <t>Cooper ALLEN</t>
  </si>
  <si>
    <t>Carter DINES</t>
  </si>
  <si>
    <t>Matthew DOMASCHENZ</t>
  </si>
  <si>
    <t>Max GREEN</t>
  </si>
  <si>
    <t>Will HARPER</t>
  </si>
  <si>
    <t>Tex STARR-MCKOY</t>
  </si>
  <si>
    <t>Rhys GREEN</t>
  </si>
  <si>
    <t>Jasper ELLERY</t>
  </si>
  <si>
    <t>Stephen KERWOOD</t>
  </si>
  <si>
    <t>Paul HOOPER</t>
  </si>
  <si>
    <t>Ray ROGERS</t>
  </si>
  <si>
    <t>Jamie SLAYMAKER</t>
  </si>
  <si>
    <t>Harrison CARR</t>
  </si>
  <si>
    <t>Shannyn STENNER</t>
  </si>
  <si>
    <t>Brayden FLOOD</t>
  </si>
  <si>
    <t>Ashleigh KERWOOD</t>
  </si>
  <si>
    <t>MOLLY BOHM</t>
  </si>
  <si>
    <t>Donna CAMILLERI</t>
  </si>
  <si>
    <t>James MCNAMARA</t>
  </si>
  <si>
    <t>Kyle BOURKE</t>
  </si>
  <si>
    <t>Kieran MORLING</t>
  </si>
  <si>
    <t>Kristopher TROTTER</t>
  </si>
  <si>
    <t>Justin KAISER</t>
  </si>
  <si>
    <t>Peter NOWLAN</t>
  </si>
  <si>
    <t>Ben ALBANESE</t>
  </si>
  <si>
    <t>James HEAD</t>
  </si>
  <si>
    <t>Steven MALKIN</t>
  </si>
  <si>
    <t>Daniel NANKERVIS</t>
  </si>
  <si>
    <t>Steve RYAN</t>
  </si>
  <si>
    <t>Jake FRISCH</t>
  </si>
  <si>
    <t>Bradley MARSH-STEPNEY</t>
  </si>
  <si>
    <t>Aaron JACKSON</t>
  </si>
  <si>
    <t>Maya MCNAMARA</t>
  </si>
  <si>
    <t>Mark HATTON</t>
  </si>
  <si>
    <t>Andrew MCNAMARA</t>
  </si>
  <si>
    <t>Sean MORLING</t>
  </si>
  <si>
    <t>Stephen MORLING</t>
  </si>
  <si>
    <t>Liam STEWART</t>
  </si>
  <si>
    <t>Harrison CAMPBELL</t>
  </si>
  <si>
    <t>Court GRIFFITHS</t>
  </si>
  <si>
    <t>Rod DUNCAN</t>
  </si>
  <si>
    <t>Frank FERRARO</t>
  </si>
  <si>
    <t>Sam ALBANESE</t>
  </si>
  <si>
    <t>David KERWOOD</t>
  </si>
  <si>
    <t>Craig COWAN</t>
  </si>
  <si>
    <t>Mark HEAD</t>
  </si>
  <si>
    <t>Nicholas MATTHEWS</t>
  </si>
  <si>
    <t>Rhys DUNCAN</t>
  </si>
  <si>
    <t>Varian HANCOCK</t>
  </si>
  <si>
    <t>Anthony WARNER</t>
  </si>
  <si>
    <t>Alex HOCKLEY</t>
  </si>
  <si>
    <t>Dominic ALBANESE</t>
  </si>
  <si>
    <t>Glenn CROXFORD</t>
  </si>
  <si>
    <t>Alexander GRUTTERIA</t>
  </si>
  <si>
    <t>Tristan GRIFFIN</t>
  </si>
  <si>
    <t>Sem PATRZALEK</t>
  </si>
  <si>
    <t>David GIBCUS</t>
  </si>
  <si>
    <t>William HALL</t>
  </si>
  <si>
    <t>Dant'e NASELLI</t>
  </si>
  <si>
    <t>Jye MERRIMAN</t>
  </si>
  <si>
    <t>Tyler LENEHAN</t>
  </si>
  <si>
    <t>Junior Max - 2014 Championship</t>
  </si>
  <si>
    <t>TaG Restricted Light - 2014 Championship</t>
  </si>
  <si>
    <t>Craig DOMASCHENZ</t>
  </si>
  <si>
    <t>Hayden STEWART</t>
  </si>
  <si>
    <t>Andrew HOLMES</t>
  </si>
  <si>
    <t>Mario DORIA</t>
  </si>
  <si>
    <t>TaG 125 Light - 2014 Championship</t>
  </si>
  <si>
    <t>TaG 125 Heavy - 2014 Championship</t>
  </si>
  <si>
    <t>Laighton JEAN</t>
  </si>
  <si>
    <t>Jordan DUDFIELD</t>
  </si>
  <si>
    <t>Jordan Sinni</t>
  </si>
  <si>
    <t>Joshua SMITH</t>
  </si>
  <si>
    <t>Nathan SKELTON</t>
  </si>
  <si>
    <t>Jaylan ROBOTHAM</t>
  </si>
  <si>
    <t>Jacob Morris</t>
  </si>
  <si>
    <t>Rookies - 2014 Championship</t>
  </si>
  <si>
    <t>Christopher SZYSZ</t>
  </si>
  <si>
    <t>Lee KARIS</t>
  </si>
  <si>
    <t>TaG Restricted Heavy - 2014 Championship</t>
  </si>
  <si>
    <t>Billy ASKEW</t>
  </si>
  <si>
    <t>TaG Restricted Super Heavy - 2014 Championship</t>
  </si>
  <si>
    <t>Junior National Light - 2014 Championship</t>
  </si>
  <si>
    <t>Joshua THOMAS</t>
  </si>
  <si>
    <t>Kieran CORRIGAN</t>
  </si>
  <si>
    <t>Kobi WILLIAMS</t>
  </si>
  <si>
    <t>Jai STEPHENSON</t>
  </si>
  <si>
    <t>Brodie THOMSON</t>
  </si>
  <si>
    <t>River JACKSON</t>
  </si>
  <si>
    <t>Aythyn ROBOTHAM</t>
  </si>
  <si>
    <t>Brandon MORRIS</t>
  </si>
  <si>
    <t>Joshua DUDFIELD</t>
  </si>
  <si>
    <t>Cadets - 2014 Championship</t>
  </si>
  <si>
    <t>Open Performance - 2014 Championship</t>
  </si>
  <si>
    <t>Junior National Heavy - 2014 Championship</t>
  </si>
  <si>
    <t>Jordan BOURKE</t>
  </si>
  <si>
    <t>Rhys WAGNER</t>
  </si>
  <si>
    <t>Brad DINES</t>
  </si>
  <si>
    <t>Garth LUCIETTO</t>
  </si>
  <si>
    <t>Jack RACCOSTA</t>
  </si>
  <si>
    <t>Wayne ARMISTEAD</t>
  </si>
  <si>
    <t>Jeremy SEBASTIAN</t>
  </si>
  <si>
    <t>Mitchell SUTEJ</t>
  </si>
  <si>
    <t>March</t>
  </si>
  <si>
    <t>May</t>
  </si>
  <si>
    <t>Luis LEEDS</t>
  </si>
  <si>
    <t>Jacob BELL</t>
  </si>
  <si>
    <t>Bryce WOOLLARD</t>
  </si>
  <si>
    <t>Joshua DE STEFANO</t>
  </si>
  <si>
    <t>Christian JACKSON</t>
  </si>
  <si>
    <t>Leon DEMINY</t>
  </si>
  <si>
    <t>Dylan SLITS</t>
  </si>
  <si>
    <t>Aaron IVERS</t>
  </si>
  <si>
    <t xml:space="preserve"> </t>
  </si>
  <si>
    <t>Sean BARNARDO</t>
  </si>
  <si>
    <t>Shaun Lyness</t>
  </si>
  <si>
    <t>Jarrod SPENCER-HARPER</t>
  </si>
  <si>
    <t>Vern KRANZ</t>
  </si>
  <si>
    <t>Ash Davies</t>
  </si>
  <si>
    <t>Cameron MATTHEWS</t>
  </si>
  <si>
    <t>Rohan KINENS</t>
  </si>
  <si>
    <t>Angelo MOUZOURIS</t>
  </si>
  <si>
    <t>Christian PANCIONE</t>
  </si>
  <si>
    <t>Bruce WOOLLARD</t>
  </si>
  <si>
    <t>Lachlan HILL</t>
  </si>
  <si>
    <t>Kai UPITER</t>
  </si>
  <si>
    <t>Braydon CALLAGHAN</t>
  </si>
  <si>
    <t>Angus GIFFIN</t>
  </si>
  <si>
    <t>Kai ALLEN</t>
  </si>
  <si>
    <t>Ruby GIBSON</t>
  </si>
  <si>
    <t>Jean Laighton</t>
  </si>
  <si>
    <t>Oscar PIASTRO</t>
  </si>
  <si>
    <t>Rafe TODD</t>
  </si>
  <si>
    <t>Tom SOUTAR</t>
  </si>
  <si>
    <t>David HATTON</t>
  </si>
  <si>
    <t>Joshua FIFE</t>
  </si>
  <si>
    <t>Brayden COOLEY</t>
  </si>
  <si>
    <t>DSQ</t>
  </si>
  <si>
    <t>Brendan MCGINNISKIN</t>
  </si>
  <si>
    <t>Harrison KNIGHT</t>
  </si>
  <si>
    <t>Robert BAILEY</t>
  </si>
  <si>
    <t>Danielle MISSEN</t>
  </si>
  <si>
    <t>Cheyanne BRADSHAW</t>
  </si>
  <si>
    <t>Andrew JACKMAN</t>
  </si>
  <si>
    <t>Grant SEAMER</t>
  </si>
  <si>
    <t>Jonathon BRADSHAW</t>
  </si>
  <si>
    <t>Luke MCCULLOUGH</t>
  </si>
  <si>
    <t>Max OWEN</t>
  </si>
  <si>
    <t>Lachlan HASSELL</t>
  </si>
  <si>
    <t>Scott MACKAY</t>
  </si>
  <si>
    <t>Caleb WALKER</t>
  </si>
  <si>
    <t>Wayne HONEYMAN</t>
  </si>
  <si>
    <t>Joshua GAY</t>
  </si>
  <si>
    <t>Cal HODGKINSON</t>
  </si>
  <si>
    <t>Paige RISTEVSKI</t>
  </si>
  <si>
    <t>Jake POWE</t>
  </si>
  <si>
    <t>Worst Result</t>
  </si>
  <si>
    <t>Zac SOUTAR</t>
  </si>
  <si>
    <t>Erin LUCIETTO</t>
  </si>
  <si>
    <t>Jimmy MASON</t>
  </si>
  <si>
    <t>Douglas JACKSON</t>
  </si>
  <si>
    <t>Reece GREEN</t>
  </si>
  <si>
    <t>Matthew DE STEFANO</t>
  </si>
  <si>
    <t>Jack BELL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</si>
</sst>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0" fillId="0" borderId="3" xfId="0" applyBorder="1"/>
    <xf numFmtId="0" fontId="0" fillId="2" borderId="5" xfId="0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5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4</xdr:row>
      <xdr:rowOff>76200</xdr:rowOff>
    </xdr:from>
    <xdr:ext cx="554539" cy="2221009"/>
    <xdr:sp macro="" textlink="">
      <xdr:nvSpPr>
        <xdr:cNvPr id="2" name="Rectangle 1"/>
        <xdr:cNvSpPr/>
      </xdr:nvSpPr>
      <xdr:spPr>
        <a:xfrm rot="16200000">
          <a:off x="3881640" y="135711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Club Day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2</xdr:row>
      <xdr:rowOff>85725</xdr:rowOff>
    </xdr:from>
    <xdr:ext cx="554539" cy="2221009"/>
    <xdr:sp macro="" textlink="">
      <xdr:nvSpPr>
        <xdr:cNvPr id="2" name="Rectangle 1"/>
        <xdr:cNvSpPr/>
      </xdr:nvSpPr>
      <xdr:spPr>
        <a:xfrm rot="16200000">
          <a:off x="3967365" y="1366635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Club Day</a:t>
          </a:r>
        </a:p>
      </xdr:txBody>
    </xdr:sp>
    <xdr:clientData/>
  </xdr:oneCellAnchor>
  <xdr:oneCellAnchor>
    <xdr:from>
      <xdr:col>9</xdr:col>
      <xdr:colOff>114300</xdr:colOff>
      <xdr:row>2</xdr:row>
      <xdr:rowOff>57150</xdr:rowOff>
    </xdr:from>
    <xdr:ext cx="554539" cy="2221009"/>
    <xdr:sp macro="" textlink="">
      <xdr:nvSpPr>
        <xdr:cNvPr id="4" name="Rectangle 3"/>
        <xdr:cNvSpPr/>
      </xdr:nvSpPr>
      <xdr:spPr>
        <a:xfrm rot="16200000">
          <a:off x="7091565" y="133806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</xdr:colOff>
      <xdr:row>3</xdr:row>
      <xdr:rowOff>38100</xdr:rowOff>
    </xdr:from>
    <xdr:ext cx="554539" cy="2221009"/>
    <xdr:sp macro="" textlink="">
      <xdr:nvSpPr>
        <xdr:cNvPr id="3" name="Rectangle 2"/>
        <xdr:cNvSpPr/>
      </xdr:nvSpPr>
      <xdr:spPr>
        <a:xfrm rot="16200000">
          <a:off x="2348115" y="131901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  <xdr:oneCellAnchor>
    <xdr:from>
      <xdr:col>6</xdr:col>
      <xdr:colOff>114300</xdr:colOff>
      <xdr:row>3</xdr:row>
      <xdr:rowOff>47625</xdr:rowOff>
    </xdr:from>
    <xdr:ext cx="554539" cy="2221009"/>
    <xdr:sp macro="" textlink="">
      <xdr:nvSpPr>
        <xdr:cNvPr id="5" name="Rectangle 4"/>
        <xdr:cNvSpPr/>
      </xdr:nvSpPr>
      <xdr:spPr>
        <a:xfrm rot="16200000">
          <a:off x="4748415" y="1328535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  <xdr:oneCellAnchor>
    <xdr:from>
      <xdr:col>5</xdr:col>
      <xdr:colOff>104775</xdr:colOff>
      <xdr:row>3</xdr:row>
      <xdr:rowOff>85725</xdr:rowOff>
    </xdr:from>
    <xdr:ext cx="554539" cy="2221009"/>
    <xdr:sp macro="" textlink="">
      <xdr:nvSpPr>
        <xdr:cNvPr id="4" name="Rectangle 3"/>
        <xdr:cNvSpPr/>
      </xdr:nvSpPr>
      <xdr:spPr>
        <a:xfrm rot="16200000">
          <a:off x="3957840" y="1366635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Club Day</a:t>
          </a:r>
        </a:p>
      </xdr:txBody>
    </xdr:sp>
    <xdr:clientData/>
  </xdr:oneCellAnchor>
  <xdr:oneCellAnchor>
    <xdr:from>
      <xdr:col>7</xdr:col>
      <xdr:colOff>104775</xdr:colOff>
      <xdr:row>3</xdr:row>
      <xdr:rowOff>47625</xdr:rowOff>
    </xdr:from>
    <xdr:ext cx="554539" cy="2221009"/>
    <xdr:sp macro="" textlink="">
      <xdr:nvSpPr>
        <xdr:cNvPr id="6" name="Rectangle 5"/>
        <xdr:cNvSpPr/>
      </xdr:nvSpPr>
      <xdr:spPr>
        <a:xfrm rot="16200000">
          <a:off x="5519940" y="152856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  <xdr:oneCellAnchor>
    <xdr:from>
      <xdr:col>10</xdr:col>
      <xdr:colOff>142875</xdr:colOff>
      <xdr:row>3</xdr:row>
      <xdr:rowOff>47625</xdr:rowOff>
    </xdr:from>
    <xdr:ext cx="554539" cy="2221009"/>
    <xdr:sp macro="" textlink="">
      <xdr:nvSpPr>
        <xdr:cNvPr id="8" name="Rectangle 7"/>
        <xdr:cNvSpPr/>
      </xdr:nvSpPr>
      <xdr:spPr>
        <a:xfrm rot="16200000">
          <a:off x="7901190" y="152856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2</xdr:row>
      <xdr:rowOff>76200</xdr:rowOff>
    </xdr:from>
    <xdr:ext cx="554539" cy="2221009"/>
    <xdr:sp macro="" textlink="">
      <xdr:nvSpPr>
        <xdr:cNvPr id="3" name="Rectangle 2"/>
        <xdr:cNvSpPr/>
      </xdr:nvSpPr>
      <xdr:spPr>
        <a:xfrm rot="16200000">
          <a:off x="3967365" y="135711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Club Day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2</xdr:row>
      <xdr:rowOff>76200</xdr:rowOff>
    </xdr:from>
    <xdr:ext cx="554539" cy="2221009"/>
    <xdr:sp macro="" textlink="">
      <xdr:nvSpPr>
        <xdr:cNvPr id="2" name="Rectangle 1"/>
        <xdr:cNvSpPr/>
      </xdr:nvSpPr>
      <xdr:spPr>
        <a:xfrm rot="16200000">
          <a:off x="3967365" y="135711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Club Day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</xdr:colOff>
      <xdr:row>2</xdr:row>
      <xdr:rowOff>57150</xdr:rowOff>
    </xdr:from>
    <xdr:ext cx="554539" cy="2221009"/>
    <xdr:sp macro="" textlink="">
      <xdr:nvSpPr>
        <xdr:cNvPr id="3" name="Rectangle 2"/>
        <xdr:cNvSpPr/>
      </xdr:nvSpPr>
      <xdr:spPr>
        <a:xfrm rot="16200000">
          <a:off x="2348115" y="133806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  <xdr:oneCellAnchor>
    <xdr:from>
      <xdr:col>4</xdr:col>
      <xdr:colOff>28575</xdr:colOff>
      <xdr:row>2</xdr:row>
      <xdr:rowOff>47625</xdr:rowOff>
    </xdr:from>
    <xdr:ext cx="554539" cy="2221009"/>
    <xdr:sp macro="" textlink="">
      <xdr:nvSpPr>
        <xdr:cNvPr id="5" name="Rectangle 4"/>
        <xdr:cNvSpPr/>
      </xdr:nvSpPr>
      <xdr:spPr>
        <a:xfrm rot="16200000">
          <a:off x="3100590" y="1328535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  <xdr:oneCellAnchor>
    <xdr:from>
      <xdr:col>5</xdr:col>
      <xdr:colOff>95250</xdr:colOff>
      <xdr:row>2</xdr:row>
      <xdr:rowOff>66675</xdr:rowOff>
    </xdr:from>
    <xdr:ext cx="554539" cy="2221009"/>
    <xdr:sp macro="" textlink="">
      <xdr:nvSpPr>
        <xdr:cNvPr id="6" name="Rectangle 5"/>
        <xdr:cNvSpPr/>
      </xdr:nvSpPr>
      <xdr:spPr>
        <a:xfrm rot="16200000">
          <a:off x="3948315" y="1347585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Club Day</a:t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554539" cy="2221009"/>
    <xdr:sp macro="" textlink="">
      <xdr:nvSpPr>
        <xdr:cNvPr id="7" name="Rectangle 6"/>
        <xdr:cNvSpPr/>
      </xdr:nvSpPr>
      <xdr:spPr>
        <a:xfrm rot="16200000">
          <a:off x="4634115" y="128091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54539" cy="2221009"/>
    <xdr:sp macro="" textlink="">
      <xdr:nvSpPr>
        <xdr:cNvPr id="8" name="Rectangle 7"/>
        <xdr:cNvSpPr/>
      </xdr:nvSpPr>
      <xdr:spPr>
        <a:xfrm rot="16200000">
          <a:off x="5415165" y="128091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54539" cy="2221009"/>
    <xdr:sp macro="" textlink="">
      <xdr:nvSpPr>
        <xdr:cNvPr id="10" name="Rectangle 9"/>
        <xdr:cNvSpPr/>
      </xdr:nvSpPr>
      <xdr:spPr>
        <a:xfrm rot="16200000">
          <a:off x="6196215" y="128091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  <xdr:oneCellAnchor>
    <xdr:from>
      <xdr:col>10</xdr:col>
      <xdr:colOff>123825</xdr:colOff>
      <xdr:row>2</xdr:row>
      <xdr:rowOff>57150</xdr:rowOff>
    </xdr:from>
    <xdr:ext cx="554539" cy="2221009"/>
    <xdr:sp macro="" textlink="">
      <xdr:nvSpPr>
        <xdr:cNvPr id="9" name="Rectangle 8"/>
        <xdr:cNvSpPr/>
      </xdr:nvSpPr>
      <xdr:spPr>
        <a:xfrm rot="16200000">
          <a:off x="7882140" y="133806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133350</xdr:colOff>
      <xdr:row>2</xdr:row>
      <xdr:rowOff>95250</xdr:rowOff>
    </xdr:from>
    <xdr:ext cx="554539" cy="2221009"/>
    <xdr:sp macro="" textlink="">
      <xdr:nvSpPr>
        <xdr:cNvPr id="3" name="Rectangle 2"/>
        <xdr:cNvSpPr/>
      </xdr:nvSpPr>
      <xdr:spPr>
        <a:xfrm rot="16200000">
          <a:off x="3986415" y="137616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Club Day</a:t>
          </a:r>
        </a:p>
      </xdr:txBody>
    </xdr:sp>
    <xdr:clientData/>
  </xdr:oneCellAnchor>
  <xdr:oneCellAnchor>
    <xdr:from>
      <xdr:col>9</xdr:col>
      <xdr:colOff>66675</xdr:colOff>
      <xdr:row>2</xdr:row>
      <xdr:rowOff>0</xdr:rowOff>
    </xdr:from>
    <xdr:ext cx="554539" cy="2221009"/>
    <xdr:sp macro="" textlink="">
      <xdr:nvSpPr>
        <xdr:cNvPr id="5" name="Rectangle 4"/>
        <xdr:cNvSpPr/>
      </xdr:nvSpPr>
      <xdr:spPr>
        <a:xfrm rot="16200000">
          <a:off x="7043940" y="128091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95250</xdr:colOff>
      <xdr:row>3</xdr:row>
      <xdr:rowOff>76200</xdr:rowOff>
    </xdr:from>
    <xdr:ext cx="554539" cy="2221009"/>
    <xdr:sp macro="" textlink="">
      <xdr:nvSpPr>
        <xdr:cNvPr id="2" name="Rectangle 1"/>
        <xdr:cNvSpPr/>
      </xdr:nvSpPr>
      <xdr:spPr>
        <a:xfrm rot="16200000">
          <a:off x="3948315" y="135711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Club Day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2</xdr:row>
      <xdr:rowOff>85725</xdr:rowOff>
    </xdr:from>
    <xdr:ext cx="554539" cy="2221009"/>
    <xdr:sp macro="" textlink="">
      <xdr:nvSpPr>
        <xdr:cNvPr id="2" name="Rectangle 1"/>
        <xdr:cNvSpPr/>
      </xdr:nvSpPr>
      <xdr:spPr>
        <a:xfrm rot="16200000">
          <a:off x="3967365" y="1366635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Club Day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114302</xdr:colOff>
      <xdr:row>2</xdr:row>
      <xdr:rowOff>74515</xdr:rowOff>
    </xdr:from>
    <xdr:ext cx="554539" cy="2221009"/>
    <xdr:sp macro="" textlink="">
      <xdr:nvSpPr>
        <xdr:cNvPr id="2" name="Rectangle 1"/>
        <xdr:cNvSpPr/>
      </xdr:nvSpPr>
      <xdr:spPr>
        <a:xfrm rot="16200000">
          <a:off x="1624217" y="1355425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  <xdr:oneCellAnchor>
    <xdr:from>
      <xdr:col>3</xdr:col>
      <xdr:colOff>47625</xdr:colOff>
      <xdr:row>2</xdr:row>
      <xdr:rowOff>85725</xdr:rowOff>
    </xdr:from>
    <xdr:ext cx="554539" cy="2221009"/>
    <xdr:sp macro="" textlink="">
      <xdr:nvSpPr>
        <xdr:cNvPr id="4" name="Rectangle 3"/>
        <xdr:cNvSpPr/>
      </xdr:nvSpPr>
      <xdr:spPr>
        <a:xfrm rot="16200000">
          <a:off x="2338590" y="1366635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  <xdr:oneCellAnchor>
    <xdr:from>
      <xdr:col>4</xdr:col>
      <xdr:colOff>47625</xdr:colOff>
      <xdr:row>2</xdr:row>
      <xdr:rowOff>95250</xdr:rowOff>
    </xdr:from>
    <xdr:ext cx="554539" cy="2221009"/>
    <xdr:sp macro="" textlink="">
      <xdr:nvSpPr>
        <xdr:cNvPr id="6" name="Rectangle 5"/>
        <xdr:cNvSpPr/>
      </xdr:nvSpPr>
      <xdr:spPr>
        <a:xfrm rot="16200000">
          <a:off x="3119640" y="137616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  <xdr:oneCellAnchor>
    <xdr:from>
      <xdr:col>5</xdr:col>
      <xdr:colOff>95250</xdr:colOff>
      <xdr:row>2</xdr:row>
      <xdr:rowOff>104775</xdr:rowOff>
    </xdr:from>
    <xdr:ext cx="554539" cy="2221009"/>
    <xdr:sp macro="" textlink="">
      <xdr:nvSpPr>
        <xdr:cNvPr id="5" name="Rectangle 4"/>
        <xdr:cNvSpPr/>
      </xdr:nvSpPr>
      <xdr:spPr>
        <a:xfrm rot="16200000">
          <a:off x="3948315" y="1385685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Club Day</a:t>
          </a:r>
        </a:p>
      </xdr:txBody>
    </xdr:sp>
    <xdr:clientData/>
  </xdr:oneCellAnchor>
  <xdr:oneCellAnchor>
    <xdr:from>
      <xdr:col>6</xdr:col>
      <xdr:colOff>114300</xdr:colOff>
      <xdr:row>2</xdr:row>
      <xdr:rowOff>76200</xdr:rowOff>
    </xdr:from>
    <xdr:ext cx="554539" cy="2221009"/>
    <xdr:sp macro="" textlink="">
      <xdr:nvSpPr>
        <xdr:cNvPr id="7" name="Rectangle 6"/>
        <xdr:cNvSpPr/>
      </xdr:nvSpPr>
      <xdr:spPr>
        <a:xfrm rot="16200000">
          <a:off x="4748415" y="135711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  <xdr:oneCellAnchor>
    <xdr:from>
      <xdr:col>7</xdr:col>
      <xdr:colOff>123825</xdr:colOff>
      <xdr:row>2</xdr:row>
      <xdr:rowOff>66675</xdr:rowOff>
    </xdr:from>
    <xdr:ext cx="554539" cy="2221009"/>
    <xdr:sp macro="" textlink="">
      <xdr:nvSpPr>
        <xdr:cNvPr id="8" name="Rectangle 7"/>
        <xdr:cNvSpPr/>
      </xdr:nvSpPr>
      <xdr:spPr>
        <a:xfrm rot="16200000">
          <a:off x="5538990" y="1347585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  <xdr:oneCellAnchor>
    <xdr:from>
      <xdr:col>8</xdr:col>
      <xdr:colOff>114300</xdr:colOff>
      <xdr:row>2</xdr:row>
      <xdr:rowOff>47625</xdr:rowOff>
    </xdr:from>
    <xdr:ext cx="554539" cy="2221009"/>
    <xdr:sp macro="" textlink="">
      <xdr:nvSpPr>
        <xdr:cNvPr id="10" name="Rectangle 9"/>
        <xdr:cNvSpPr/>
      </xdr:nvSpPr>
      <xdr:spPr>
        <a:xfrm rot="16200000">
          <a:off x="6310515" y="1328535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  <xdr:oneCellAnchor>
    <xdr:from>
      <xdr:col>10</xdr:col>
      <xdr:colOff>123825</xdr:colOff>
      <xdr:row>2</xdr:row>
      <xdr:rowOff>57150</xdr:rowOff>
    </xdr:from>
    <xdr:ext cx="554539" cy="2221009"/>
    <xdr:sp macro="" textlink="">
      <xdr:nvSpPr>
        <xdr:cNvPr id="9" name="Rectangle 8"/>
        <xdr:cNvSpPr/>
      </xdr:nvSpPr>
      <xdr:spPr>
        <a:xfrm rot="16200000">
          <a:off x="7882140" y="1338060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Did not form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123825</xdr:colOff>
      <xdr:row>2</xdr:row>
      <xdr:rowOff>104775</xdr:rowOff>
    </xdr:from>
    <xdr:ext cx="554539" cy="2221009"/>
    <xdr:sp macro="" textlink="">
      <xdr:nvSpPr>
        <xdr:cNvPr id="2" name="Rectangle 1"/>
        <xdr:cNvSpPr/>
      </xdr:nvSpPr>
      <xdr:spPr>
        <a:xfrm rot="16200000">
          <a:off x="3976890" y="1385685"/>
          <a:ext cx="2221009" cy="554539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Club Day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>
      <selection activeCell="A2" sqref="A2"/>
    </sheetView>
  </sheetViews>
  <sheetFormatPr defaultRowHeight="14.4"/>
  <cols>
    <col min="1" max="1" width="26.6640625" customWidth="1"/>
    <col min="2" max="9" width="10.6640625" style="1" customWidth="1"/>
    <col min="10" max="11" width="11.6640625" style="1" customWidth="1"/>
    <col min="12" max="12" width="9.5546875" style="1" customWidth="1"/>
    <col min="13" max="13" width="13.109375" style="1" customWidth="1"/>
    <col min="14" max="14" width="16.44140625" style="1" customWidth="1"/>
    <col min="15" max="15" width="9.6640625" style="1" customWidth="1"/>
  </cols>
  <sheetData>
    <row r="1" spans="1:15" ht="18">
      <c r="A1" s="2" t="s">
        <v>100</v>
      </c>
    </row>
    <row r="2" spans="1:15" ht="16.2" thickBot="1">
      <c r="A2" s="21" t="s">
        <v>0</v>
      </c>
      <c r="B2" s="17" t="s">
        <v>1</v>
      </c>
      <c r="C2" s="17" t="s">
        <v>2</v>
      </c>
      <c r="D2" s="17" t="s">
        <v>127</v>
      </c>
      <c r="E2" s="17" t="s">
        <v>3</v>
      </c>
      <c r="F2" s="17" t="s">
        <v>128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22" t="s">
        <v>180</v>
      </c>
      <c r="M2" s="17" t="s">
        <v>9</v>
      </c>
      <c r="N2" s="17" t="s">
        <v>10</v>
      </c>
      <c r="O2" s="23" t="s">
        <v>11</v>
      </c>
    </row>
    <row r="3" spans="1:15" ht="15" thickTop="1">
      <c r="A3" s="18" t="s">
        <v>77</v>
      </c>
      <c r="B3" s="19">
        <v>596</v>
      </c>
      <c r="C3" s="20">
        <v>882</v>
      </c>
      <c r="D3" s="20">
        <v>853</v>
      </c>
      <c r="E3" s="20">
        <v>1011</v>
      </c>
      <c r="F3" s="20"/>
      <c r="G3" s="20">
        <v>1047</v>
      </c>
      <c r="H3" s="20">
        <v>792</v>
      </c>
      <c r="I3" s="20">
        <v>1203</v>
      </c>
      <c r="J3" s="20">
        <v>964</v>
      </c>
      <c r="K3" s="20">
        <v>1023</v>
      </c>
      <c r="L3" s="20">
        <v>596</v>
      </c>
      <c r="M3" s="15">
        <f t="shared" ref="M3:M25" si="0">SUM(B3:K3)-L3</f>
        <v>7775</v>
      </c>
      <c r="N3" s="15">
        <f t="shared" ref="N3:N40" si="1">COUNTA(B3:L3)</f>
        <v>10</v>
      </c>
      <c r="O3" s="15" t="str">
        <f t="shared" ref="O3:O22" si="2">IF(N3&gt;5,"Yes","")</f>
        <v>Yes</v>
      </c>
    </row>
    <row r="4" spans="1:15">
      <c r="A4" s="10" t="s">
        <v>27</v>
      </c>
      <c r="B4" s="11">
        <v>570</v>
      </c>
      <c r="C4" s="4">
        <v>732</v>
      </c>
      <c r="D4" s="4">
        <v>914</v>
      </c>
      <c r="E4" s="4">
        <v>1047</v>
      </c>
      <c r="F4" s="4"/>
      <c r="G4" s="4">
        <v>812</v>
      </c>
      <c r="H4" s="4">
        <v>1015</v>
      </c>
      <c r="I4" s="4">
        <v>879</v>
      </c>
      <c r="J4" s="4">
        <v>1163</v>
      </c>
      <c r="K4" s="4">
        <v>975</v>
      </c>
      <c r="L4" s="4">
        <v>570</v>
      </c>
      <c r="M4" s="5">
        <f t="shared" si="0"/>
        <v>7537</v>
      </c>
      <c r="N4" s="5">
        <f t="shared" si="1"/>
        <v>10</v>
      </c>
      <c r="O4" s="5" t="str">
        <f t="shared" si="2"/>
        <v>Yes</v>
      </c>
    </row>
    <row r="5" spans="1:15">
      <c r="A5" s="7" t="s">
        <v>18</v>
      </c>
      <c r="B5" s="6">
        <v>911</v>
      </c>
      <c r="C5" s="4">
        <v>977</v>
      </c>
      <c r="D5" s="4">
        <v>892</v>
      </c>
      <c r="E5" s="4">
        <v>1203</v>
      </c>
      <c r="F5" s="4"/>
      <c r="G5" s="4">
        <v>1203</v>
      </c>
      <c r="H5" s="4">
        <v>1203</v>
      </c>
      <c r="I5" s="4">
        <v>0</v>
      </c>
      <c r="J5" s="4">
        <v>1047</v>
      </c>
      <c r="K5" s="4"/>
      <c r="L5" s="4">
        <v>0</v>
      </c>
      <c r="M5" s="5">
        <f t="shared" si="0"/>
        <v>7436</v>
      </c>
      <c r="N5" s="5">
        <f t="shared" si="1"/>
        <v>9</v>
      </c>
      <c r="O5" s="5" t="str">
        <f t="shared" si="2"/>
        <v>Yes</v>
      </c>
    </row>
    <row r="6" spans="1:15">
      <c r="A6" s="7" t="s">
        <v>30</v>
      </c>
      <c r="B6" s="11">
        <v>512</v>
      </c>
      <c r="C6" s="4">
        <v>746</v>
      </c>
      <c r="D6" s="4">
        <v>647</v>
      </c>
      <c r="E6" s="4">
        <v>879</v>
      </c>
      <c r="F6" s="4"/>
      <c r="G6" s="4">
        <v>746</v>
      </c>
      <c r="H6" s="4">
        <v>714</v>
      </c>
      <c r="I6" s="4">
        <v>766</v>
      </c>
      <c r="J6" s="4"/>
      <c r="K6" s="4"/>
      <c r="L6" s="4">
        <v>0</v>
      </c>
      <c r="M6" s="5">
        <f t="shared" si="0"/>
        <v>5010</v>
      </c>
      <c r="N6" s="5">
        <f t="shared" si="1"/>
        <v>8</v>
      </c>
      <c r="O6" s="5" t="str">
        <f t="shared" si="2"/>
        <v>Yes</v>
      </c>
    </row>
    <row r="7" spans="1:15">
      <c r="A7" s="7" t="s">
        <v>22</v>
      </c>
      <c r="B7" s="6"/>
      <c r="C7" s="4"/>
      <c r="D7" s="4"/>
      <c r="E7" s="4"/>
      <c r="F7" s="4"/>
      <c r="G7" s="4">
        <v>979</v>
      </c>
      <c r="H7" s="4">
        <v>943</v>
      </c>
      <c r="I7" s="4">
        <v>1047</v>
      </c>
      <c r="J7" s="4">
        <v>827</v>
      </c>
      <c r="K7" s="4">
        <v>1163</v>
      </c>
      <c r="L7" s="4">
        <v>0</v>
      </c>
      <c r="M7" s="5">
        <f t="shared" si="0"/>
        <v>4959</v>
      </c>
      <c r="N7" s="5">
        <f t="shared" si="1"/>
        <v>6</v>
      </c>
      <c r="O7" s="5" t="str">
        <f t="shared" si="2"/>
        <v>Yes</v>
      </c>
    </row>
    <row r="8" spans="1:15">
      <c r="A8" s="7" t="s">
        <v>82</v>
      </c>
      <c r="B8" s="11">
        <v>486</v>
      </c>
      <c r="C8" s="4">
        <v>677</v>
      </c>
      <c r="D8" s="4">
        <v>596</v>
      </c>
      <c r="E8" s="4"/>
      <c r="F8" s="4"/>
      <c r="G8" s="4">
        <v>652</v>
      </c>
      <c r="H8" s="4"/>
      <c r="I8" s="4"/>
      <c r="J8" s="4">
        <v>879</v>
      </c>
      <c r="K8" s="4"/>
      <c r="L8" s="4">
        <v>0</v>
      </c>
      <c r="M8" s="5">
        <f t="shared" si="0"/>
        <v>3290</v>
      </c>
      <c r="N8" s="5">
        <f t="shared" si="1"/>
        <v>6</v>
      </c>
      <c r="O8" s="5" t="str">
        <f t="shared" si="2"/>
        <v>Yes</v>
      </c>
    </row>
    <row r="9" spans="1:15">
      <c r="A9" s="10" t="s">
        <v>23</v>
      </c>
      <c r="B9" s="11">
        <v>690</v>
      </c>
      <c r="C9" s="4">
        <v>1087</v>
      </c>
      <c r="D9" s="4">
        <v>662</v>
      </c>
      <c r="E9" s="4"/>
      <c r="F9" s="4"/>
      <c r="G9" s="4"/>
      <c r="H9" s="4"/>
      <c r="I9" s="4"/>
      <c r="J9" s="4"/>
      <c r="K9" s="4"/>
      <c r="L9" s="4">
        <v>0</v>
      </c>
      <c r="M9" s="5">
        <f t="shared" si="0"/>
        <v>2439</v>
      </c>
      <c r="N9" s="5">
        <f t="shared" si="1"/>
        <v>4</v>
      </c>
      <c r="O9" s="5" t="str">
        <f t="shared" si="2"/>
        <v/>
      </c>
    </row>
    <row r="10" spans="1:15">
      <c r="A10" s="7" t="s">
        <v>15</v>
      </c>
      <c r="B10" s="6"/>
      <c r="C10" s="4">
        <v>1047</v>
      </c>
      <c r="D10" s="4">
        <v>1203</v>
      </c>
      <c r="E10" s="4"/>
      <c r="F10" s="4"/>
      <c r="G10" s="4"/>
      <c r="H10" s="4"/>
      <c r="I10" s="4"/>
      <c r="J10" s="4"/>
      <c r="K10" s="4"/>
      <c r="L10" s="4">
        <v>0</v>
      </c>
      <c r="M10" s="5">
        <f t="shared" si="0"/>
        <v>2250</v>
      </c>
      <c r="N10" s="5">
        <f t="shared" si="1"/>
        <v>3</v>
      </c>
      <c r="O10" s="5" t="str">
        <f t="shared" si="2"/>
        <v/>
      </c>
    </row>
    <row r="11" spans="1:15">
      <c r="A11" s="7" t="s">
        <v>166</v>
      </c>
      <c r="B11" s="6"/>
      <c r="C11" s="4"/>
      <c r="D11" s="4"/>
      <c r="E11" s="4"/>
      <c r="F11" s="4"/>
      <c r="G11" s="4">
        <v>696</v>
      </c>
      <c r="H11" s="4"/>
      <c r="I11" s="4">
        <v>740</v>
      </c>
      <c r="J11" s="4"/>
      <c r="K11" s="4"/>
      <c r="L11" s="4">
        <v>0</v>
      </c>
      <c r="M11" s="5">
        <f t="shared" si="0"/>
        <v>1436</v>
      </c>
      <c r="N11" s="5">
        <f t="shared" si="1"/>
        <v>3</v>
      </c>
      <c r="O11" s="5" t="str">
        <f t="shared" si="2"/>
        <v/>
      </c>
    </row>
    <row r="12" spans="1:15">
      <c r="A12" s="10" t="s">
        <v>99</v>
      </c>
      <c r="B12" s="11">
        <v>450</v>
      </c>
      <c r="C12" s="4">
        <v>584</v>
      </c>
      <c r="D12" s="4">
        <v>369</v>
      </c>
      <c r="E12" s="4"/>
      <c r="F12" s="4"/>
      <c r="G12" s="4"/>
      <c r="H12" s="4"/>
      <c r="I12" s="4"/>
      <c r="J12" s="4"/>
      <c r="K12" s="4"/>
      <c r="L12" s="4">
        <v>0</v>
      </c>
      <c r="M12" s="5">
        <f t="shared" si="0"/>
        <v>1403</v>
      </c>
      <c r="N12" s="5">
        <f t="shared" si="1"/>
        <v>4</v>
      </c>
      <c r="O12" s="5" t="str">
        <f t="shared" si="2"/>
        <v/>
      </c>
    </row>
    <row r="13" spans="1:15">
      <c r="A13" s="7" t="s">
        <v>94</v>
      </c>
      <c r="B13" s="11">
        <v>1123</v>
      </c>
      <c r="C13" s="4"/>
      <c r="D13" s="4"/>
      <c r="E13" s="4"/>
      <c r="F13" s="4"/>
      <c r="G13" s="4"/>
      <c r="H13" s="9"/>
      <c r="I13" s="4"/>
      <c r="J13" s="4"/>
      <c r="K13" s="4"/>
      <c r="L13" s="4">
        <v>0</v>
      </c>
      <c r="M13" s="5">
        <f t="shared" si="0"/>
        <v>1123</v>
      </c>
      <c r="N13" s="5">
        <f t="shared" si="1"/>
        <v>2</v>
      </c>
      <c r="O13" s="5" t="str">
        <f t="shared" si="2"/>
        <v/>
      </c>
    </row>
    <row r="14" spans="1:15" ht="15" customHeight="1">
      <c r="A14" s="10" t="s">
        <v>95</v>
      </c>
      <c r="B14" s="6">
        <v>1087</v>
      </c>
      <c r="C14" s="4"/>
      <c r="D14" s="4"/>
      <c r="E14" s="4"/>
      <c r="F14" s="4"/>
      <c r="G14" s="4"/>
      <c r="H14" s="9"/>
      <c r="I14" s="4"/>
      <c r="J14" s="4"/>
      <c r="K14" s="4"/>
      <c r="L14" s="4">
        <v>0</v>
      </c>
      <c r="M14" s="5">
        <f t="shared" si="0"/>
        <v>1087</v>
      </c>
      <c r="N14" s="5">
        <f t="shared" si="1"/>
        <v>2</v>
      </c>
      <c r="O14" s="5" t="str">
        <f t="shared" si="2"/>
        <v/>
      </c>
    </row>
    <row r="15" spans="1:15" ht="15" customHeight="1">
      <c r="A15" s="7" t="s">
        <v>19</v>
      </c>
      <c r="B15" s="6"/>
      <c r="C15" s="4"/>
      <c r="D15" s="4"/>
      <c r="E15" s="4"/>
      <c r="F15" s="4"/>
      <c r="G15" s="4"/>
      <c r="H15" s="4"/>
      <c r="I15" s="4">
        <v>1011</v>
      </c>
      <c r="J15" s="4"/>
      <c r="K15" s="4"/>
      <c r="L15" s="4">
        <v>0</v>
      </c>
      <c r="M15" s="5">
        <f t="shared" si="0"/>
        <v>1011</v>
      </c>
      <c r="N15" s="5">
        <f t="shared" si="1"/>
        <v>2</v>
      </c>
      <c r="O15" s="5" t="str">
        <f t="shared" si="2"/>
        <v/>
      </c>
    </row>
    <row r="16" spans="1:15">
      <c r="A16" s="7" t="s">
        <v>171</v>
      </c>
      <c r="B16" s="9"/>
      <c r="C16" s="4"/>
      <c r="D16" s="4"/>
      <c r="E16" s="4"/>
      <c r="F16" s="4"/>
      <c r="G16" s="4"/>
      <c r="H16" s="4">
        <v>979</v>
      </c>
      <c r="I16" s="4"/>
      <c r="J16" s="4"/>
      <c r="K16" s="4"/>
      <c r="L16" s="4">
        <v>0</v>
      </c>
      <c r="M16" s="5">
        <f t="shared" si="0"/>
        <v>979</v>
      </c>
      <c r="N16" s="5">
        <f t="shared" si="1"/>
        <v>2</v>
      </c>
      <c r="O16" s="5" t="str">
        <f t="shared" si="2"/>
        <v/>
      </c>
    </row>
    <row r="17" spans="1:15">
      <c r="A17" s="10" t="s">
        <v>96</v>
      </c>
      <c r="B17" s="4">
        <v>958</v>
      </c>
      <c r="C17" s="4"/>
      <c r="D17" s="4"/>
      <c r="E17" s="4"/>
      <c r="F17" s="4"/>
      <c r="G17" s="4"/>
      <c r="H17" s="9"/>
      <c r="I17" s="4"/>
      <c r="J17" s="4"/>
      <c r="K17" s="4"/>
      <c r="L17" s="4">
        <v>0</v>
      </c>
      <c r="M17" s="5">
        <f t="shared" si="0"/>
        <v>958</v>
      </c>
      <c r="N17" s="5">
        <f t="shared" si="1"/>
        <v>2</v>
      </c>
      <c r="O17" s="5" t="str">
        <f t="shared" si="2"/>
        <v/>
      </c>
    </row>
    <row r="18" spans="1:15">
      <c r="A18" s="3" t="s">
        <v>145</v>
      </c>
      <c r="B18" s="4"/>
      <c r="C18" s="4"/>
      <c r="D18" s="4">
        <v>797</v>
      </c>
      <c r="E18" s="4"/>
      <c r="F18" s="4"/>
      <c r="G18" s="4"/>
      <c r="H18" s="4"/>
      <c r="I18" s="4"/>
      <c r="J18" s="4"/>
      <c r="K18" s="4"/>
      <c r="L18" s="4">
        <v>0</v>
      </c>
      <c r="M18" s="5">
        <f t="shared" si="0"/>
        <v>797</v>
      </c>
      <c r="N18" s="5">
        <f t="shared" si="1"/>
        <v>2</v>
      </c>
      <c r="O18" s="5" t="str">
        <f t="shared" si="2"/>
        <v/>
      </c>
    </row>
    <row r="19" spans="1:15">
      <c r="A19" s="7" t="s">
        <v>70</v>
      </c>
      <c r="B19" s="4"/>
      <c r="C19" s="4"/>
      <c r="D19" s="4">
        <v>683</v>
      </c>
      <c r="E19" s="4"/>
      <c r="F19" s="4"/>
      <c r="G19" s="4"/>
      <c r="H19" s="4"/>
      <c r="I19" s="4"/>
      <c r="J19" s="4"/>
      <c r="K19" s="4"/>
      <c r="L19" s="4">
        <v>0</v>
      </c>
      <c r="M19" s="5">
        <f t="shared" si="0"/>
        <v>683</v>
      </c>
      <c r="N19" s="5">
        <f t="shared" si="1"/>
        <v>2</v>
      </c>
      <c r="O19" s="5" t="str">
        <f t="shared" si="2"/>
        <v/>
      </c>
    </row>
    <row r="20" spans="1:15">
      <c r="A20" s="10" t="s">
        <v>97</v>
      </c>
      <c r="B20" s="9">
        <v>619</v>
      </c>
      <c r="C20" s="4"/>
      <c r="D20" s="4"/>
      <c r="E20" s="4"/>
      <c r="F20" s="4"/>
      <c r="G20" s="4"/>
      <c r="H20" s="4"/>
      <c r="I20" s="4"/>
      <c r="J20" s="4"/>
      <c r="K20" s="4"/>
      <c r="L20" s="4">
        <v>0</v>
      </c>
      <c r="M20" s="5">
        <f t="shared" si="0"/>
        <v>619</v>
      </c>
      <c r="N20" s="5">
        <f t="shared" si="1"/>
        <v>2</v>
      </c>
      <c r="O20" s="5" t="str">
        <f t="shared" si="2"/>
        <v/>
      </c>
    </row>
    <row r="21" spans="1:15" ht="15" customHeight="1">
      <c r="A21" s="10" t="s">
        <v>98</v>
      </c>
      <c r="B21" s="9">
        <v>567</v>
      </c>
      <c r="C21" s="4"/>
      <c r="D21" s="4"/>
      <c r="E21" s="4"/>
      <c r="F21" s="4"/>
      <c r="G21" s="4"/>
      <c r="H21" s="4"/>
      <c r="I21" s="4"/>
      <c r="J21" s="4"/>
      <c r="K21" s="4"/>
      <c r="L21" s="4">
        <v>0</v>
      </c>
      <c r="M21" s="5">
        <f t="shared" si="0"/>
        <v>567</v>
      </c>
      <c r="N21" s="5">
        <f t="shared" si="1"/>
        <v>2</v>
      </c>
      <c r="O21" s="5" t="str">
        <f t="shared" si="2"/>
        <v/>
      </c>
    </row>
    <row r="22" spans="1:15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>
        <f t="shared" si="0"/>
        <v>0</v>
      </c>
      <c r="N22" s="5">
        <f t="shared" si="1"/>
        <v>0</v>
      </c>
      <c r="O22" s="5" t="str">
        <f t="shared" si="2"/>
        <v/>
      </c>
    </row>
    <row r="23" spans="1:15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0"/>
        <v>0</v>
      </c>
      <c r="N23" s="5">
        <f t="shared" si="1"/>
        <v>0</v>
      </c>
      <c r="O23" s="5"/>
    </row>
    <row r="24" spans="1:1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>
        <f t="shared" si="0"/>
        <v>0</v>
      </c>
      <c r="N24" s="5">
        <f t="shared" si="1"/>
        <v>0</v>
      </c>
      <c r="O24" s="5"/>
    </row>
    <row r="25" spans="1:1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0"/>
        <v>0</v>
      </c>
      <c r="N25" s="5">
        <f t="shared" si="1"/>
        <v>0</v>
      </c>
      <c r="O25" s="5"/>
    </row>
    <row r="26" spans="1:15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>
        <f t="shared" ref="M26:M40" si="3">SUM(B26:L26)</f>
        <v>0</v>
      </c>
      <c r="N26" s="5">
        <f t="shared" si="1"/>
        <v>0</v>
      </c>
      <c r="O26" s="5"/>
    </row>
    <row r="27" spans="1:1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3"/>
        <v>0</v>
      </c>
      <c r="N27" s="5">
        <f t="shared" si="1"/>
        <v>0</v>
      </c>
      <c r="O27" s="5"/>
    </row>
    <row r="28" spans="1:15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>
        <f t="shared" si="3"/>
        <v>0</v>
      </c>
      <c r="N28" s="5">
        <f t="shared" si="1"/>
        <v>0</v>
      </c>
      <c r="O28" s="5"/>
    </row>
    <row r="29" spans="1:15" ht="15" customHeight="1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3"/>
        <v>0</v>
      </c>
      <c r="N29" s="5">
        <f t="shared" si="1"/>
        <v>0</v>
      </c>
      <c r="O29" s="5"/>
    </row>
    <row r="30" spans="1:15">
      <c r="A30" s="7"/>
      <c r="B30" s="9"/>
      <c r="C30" s="4"/>
      <c r="D30" s="4"/>
      <c r="E30" s="4"/>
      <c r="F30" s="4"/>
      <c r="G30" s="4"/>
      <c r="H30" s="4"/>
      <c r="I30" s="4"/>
      <c r="J30" s="4"/>
      <c r="K30" s="4"/>
      <c r="L30" s="4"/>
      <c r="M30" s="5">
        <f t="shared" si="3"/>
        <v>0</v>
      </c>
      <c r="N30" s="5">
        <f t="shared" si="1"/>
        <v>0</v>
      </c>
      <c r="O30" s="5"/>
    </row>
    <row r="31" spans="1: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3"/>
        <v>0</v>
      </c>
      <c r="N31" s="5">
        <f t="shared" si="1"/>
        <v>0</v>
      </c>
      <c r="O31" s="5"/>
    </row>
    <row r="32" spans="1: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>
        <f t="shared" si="3"/>
        <v>0</v>
      </c>
      <c r="N32" s="5">
        <f t="shared" si="1"/>
        <v>0</v>
      </c>
      <c r="O32" s="5"/>
    </row>
    <row r="33" spans="1: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>
        <f t="shared" si="3"/>
        <v>0</v>
      </c>
      <c r="N33" s="5">
        <f t="shared" si="1"/>
        <v>0</v>
      </c>
      <c r="O33" s="5"/>
    </row>
    <row r="34" spans="1: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>
        <f t="shared" si="3"/>
        <v>0</v>
      </c>
      <c r="N34" s="5">
        <f t="shared" si="1"/>
        <v>0</v>
      </c>
      <c r="O34" s="5"/>
    </row>
    <row r="35" spans="1: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>
        <f t="shared" si="3"/>
        <v>0</v>
      </c>
      <c r="N35" s="5">
        <f t="shared" si="1"/>
        <v>0</v>
      </c>
      <c r="O35" s="5"/>
    </row>
    <row r="36" spans="1:1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>
        <f t="shared" si="3"/>
        <v>0</v>
      </c>
      <c r="N36" s="5">
        <f t="shared" si="1"/>
        <v>0</v>
      </c>
      <c r="O36" s="5"/>
    </row>
    <row r="37" spans="1:1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>
        <f t="shared" si="3"/>
        <v>0</v>
      </c>
      <c r="N37" s="5">
        <f t="shared" si="1"/>
        <v>0</v>
      </c>
      <c r="O37" s="5"/>
    </row>
    <row r="38" spans="1:1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f t="shared" si="3"/>
        <v>0</v>
      </c>
      <c r="N38" s="5">
        <f t="shared" si="1"/>
        <v>0</v>
      </c>
      <c r="O38" s="5"/>
    </row>
    <row r="39" spans="1: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f t="shared" si="3"/>
        <v>0</v>
      </c>
      <c r="N39" s="5">
        <f t="shared" si="1"/>
        <v>0</v>
      </c>
      <c r="O39" s="5"/>
    </row>
    <row r="40" spans="1:1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>
        <f t="shared" si="3"/>
        <v>0</v>
      </c>
      <c r="N40" s="5">
        <f t="shared" si="1"/>
        <v>0</v>
      </c>
      <c r="O40" s="5"/>
    </row>
  </sheetData>
  <sortState ref="A3:B30">
    <sortCondition descending="1" ref="B3:B30"/>
  </sortState>
  <printOptions horizontalCentered="1"/>
  <pageMargins left="0.19685039370078741" right="0.19685039370078741" top="0.55118110236220474" bottom="0.35433070866141736" header="0.31496062992125984" footer="0.31496062992125984"/>
  <pageSetup paperSize="9" scale="77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>
      <selection activeCell="A2" sqref="A2"/>
    </sheetView>
  </sheetViews>
  <sheetFormatPr defaultRowHeight="14.4"/>
  <cols>
    <col min="1" max="1" width="23.44140625" customWidth="1"/>
    <col min="2" max="12" width="11.6640625" style="1" customWidth="1"/>
    <col min="13" max="13" width="13.109375" style="1" customWidth="1"/>
    <col min="14" max="14" width="16.44140625" style="1" customWidth="1"/>
    <col min="15" max="15" width="9.6640625" style="1" customWidth="1"/>
  </cols>
  <sheetData>
    <row r="1" spans="1:15" ht="18">
      <c r="A1" s="2" t="s">
        <v>85</v>
      </c>
    </row>
    <row r="2" spans="1:15" ht="16.2" thickBot="1">
      <c r="A2" s="21" t="s">
        <v>0</v>
      </c>
      <c r="B2" s="17" t="s">
        <v>1</v>
      </c>
      <c r="C2" s="17" t="s">
        <v>2</v>
      </c>
      <c r="D2" s="17" t="s">
        <v>127</v>
      </c>
      <c r="E2" s="17" t="s">
        <v>3</v>
      </c>
      <c r="F2" s="17" t="s">
        <v>128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22" t="s">
        <v>180</v>
      </c>
      <c r="M2" s="17" t="s">
        <v>9</v>
      </c>
      <c r="N2" s="17" t="s">
        <v>10</v>
      </c>
      <c r="O2" s="23" t="s">
        <v>11</v>
      </c>
    </row>
    <row r="3" spans="1:15" ht="15" thickTop="1">
      <c r="A3" s="18" t="s">
        <v>38</v>
      </c>
      <c r="B3" s="16">
        <v>1203</v>
      </c>
      <c r="C3" s="20">
        <v>1066</v>
      </c>
      <c r="D3" s="20">
        <v>770</v>
      </c>
      <c r="E3" s="20">
        <v>975</v>
      </c>
      <c r="F3" s="20"/>
      <c r="G3" s="20">
        <v>1163</v>
      </c>
      <c r="H3" s="20">
        <v>1083</v>
      </c>
      <c r="I3" s="20">
        <v>1123</v>
      </c>
      <c r="J3" s="20"/>
      <c r="K3" s="20"/>
      <c r="L3" s="20">
        <v>0</v>
      </c>
      <c r="M3" s="15">
        <f t="shared" ref="M3:M23" si="0">SUM(B3:K3)-L3</f>
        <v>7383</v>
      </c>
      <c r="N3" s="15">
        <f t="shared" ref="N3:N40" si="1">COUNTA(B3:L3)</f>
        <v>8</v>
      </c>
      <c r="O3" s="15" t="str">
        <f t="shared" ref="O3:O13" si="2">IF(N3&gt;5,"Yes","")</f>
        <v>Yes</v>
      </c>
    </row>
    <row r="4" spans="1:15">
      <c r="A4" s="7" t="s">
        <v>56</v>
      </c>
      <c r="B4" s="9">
        <v>975</v>
      </c>
      <c r="C4" s="4">
        <v>1000</v>
      </c>
      <c r="D4" s="4">
        <v>381</v>
      </c>
      <c r="E4" s="4">
        <v>780</v>
      </c>
      <c r="F4" s="4"/>
      <c r="G4" s="4">
        <v>975</v>
      </c>
      <c r="H4" s="4"/>
      <c r="I4" s="4"/>
      <c r="J4" s="4"/>
      <c r="K4" s="4"/>
      <c r="L4" s="4">
        <v>0</v>
      </c>
      <c r="M4" s="5">
        <f t="shared" si="0"/>
        <v>4111</v>
      </c>
      <c r="N4" s="5">
        <f t="shared" si="1"/>
        <v>6</v>
      </c>
      <c r="O4" s="5" t="str">
        <f t="shared" si="2"/>
        <v>Yes</v>
      </c>
    </row>
    <row r="5" spans="1:15">
      <c r="A5" s="7" t="s">
        <v>93</v>
      </c>
      <c r="B5" s="9"/>
      <c r="C5" s="4"/>
      <c r="D5" s="4"/>
      <c r="E5" s="4"/>
      <c r="F5" s="4"/>
      <c r="G5" s="4"/>
      <c r="H5" s="4">
        <v>975</v>
      </c>
      <c r="I5" s="4">
        <v>975</v>
      </c>
      <c r="J5" s="4"/>
      <c r="K5" s="4">
        <v>1083</v>
      </c>
      <c r="L5" s="4">
        <v>0</v>
      </c>
      <c r="M5" s="5">
        <f t="shared" si="0"/>
        <v>3033</v>
      </c>
      <c r="N5" s="5">
        <f t="shared" si="1"/>
        <v>4</v>
      </c>
      <c r="O5" s="5" t="str">
        <f t="shared" si="2"/>
        <v/>
      </c>
    </row>
    <row r="6" spans="1:15">
      <c r="A6" s="10" t="s">
        <v>14</v>
      </c>
      <c r="B6" s="9">
        <v>850</v>
      </c>
      <c r="C6" s="4">
        <v>1011</v>
      </c>
      <c r="D6" s="4">
        <v>761</v>
      </c>
      <c r="E6" s="4"/>
      <c r="F6" s="4"/>
      <c r="G6" s="4"/>
      <c r="H6" s="4"/>
      <c r="I6" s="4"/>
      <c r="J6" s="4"/>
      <c r="K6" s="4"/>
      <c r="L6" s="4">
        <v>0</v>
      </c>
      <c r="M6" s="5">
        <f t="shared" si="0"/>
        <v>2622</v>
      </c>
      <c r="N6" s="5">
        <f t="shared" si="1"/>
        <v>4</v>
      </c>
      <c r="O6" s="5" t="str">
        <f t="shared" si="2"/>
        <v/>
      </c>
    </row>
    <row r="7" spans="1:15">
      <c r="A7" s="7" t="s">
        <v>169</v>
      </c>
      <c r="B7" s="9"/>
      <c r="C7" s="4"/>
      <c r="D7" s="4"/>
      <c r="E7" s="4"/>
      <c r="F7" s="4"/>
      <c r="G7" s="4">
        <v>1123</v>
      </c>
      <c r="H7" s="4"/>
      <c r="I7" s="4">
        <v>1163</v>
      </c>
      <c r="J7" s="4"/>
      <c r="K7" s="4"/>
      <c r="L7" s="4">
        <v>0</v>
      </c>
      <c r="M7" s="5">
        <f t="shared" si="0"/>
        <v>2286</v>
      </c>
      <c r="N7" s="5">
        <f t="shared" si="1"/>
        <v>3</v>
      </c>
      <c r="O7" s="5" t="str">
        <f t="shared" si="2"/>
        <v/>
      </c>
    </row>
    <row r="8" spans="1:15">
      <c r="A8" s="10" t="s">
        <v>13</v>
      </c>
      <c r="B8" s="9">
        <v>1083</v>
      </c>
      <c r="C8" s="4"/>
      <c r="D8" s="4"/>
      <c r="E8" s="4"/>
      <c r="F8" s="4"/>
      <c r="G8" s="4"/>
      <c r="H8" s="4">
        <v>1203</v>
      </c>
      <c r="I8" s="4"/>
      <c r="J8" s="4"/>
      <c r="K8" s="4"/>
      <c r="L8" s="4">
        <v>0</v>
      </c>
      <c r="M8" s="5">
        <f t="shared" si="0"/>
        <v>2286</v>
      </c>
      <c r="N8" s="5">
        <f t="shared" si="1"/>
        <v>3</v>
      </c>
      <c r="O8" s="5" t="str">
        <f t="shared" si="2"/>
        <v/>
      </c>
    </row>
    <row r="9" spans="1:15">
      <c r="A9" s="7" t="s">
        <v>36</v>
      </c>
      <c r="B9" s="9"/>
      <c r="C9" s="4"/>
      <c r="D9" s="4">
        <v>854</v>
      </c>
      <c r="E9" s="4">
        <v>1083</v>
      </c>
      <c r="F9" s="4"/>
      <c r="G9" s="4"/>
      <c r="H9" s="4"/>
      <c r="I9" s="4"/>
      <c r="J9" s="4"/>
      <c r="K9" s="4"/>
      <c r="L9" s="4">
        <v>0</v>
      </c>
      <c r="M9" s="5">
        <f t="shared" si="0"/>
        <v>1937</v>
      </c>
      <c r="N9" s="5">
        <f t="shared" si="1"/>
        <v>3</v>
      </c>
      <c r="O9" s="5" t="str">
        <f t="shared" si="2"/>
        <v/>
      </c>
    </row>
    <row r="10" spans="1:15">
      <c r="A10" s="7" t="s">
        <v>55</v>
      </c>
      <c r="B10" s="9">
        <v>821</v>
      </c>
      <c r="C10" s="4"/>
      <c r="D10" s="4">
        <v>844</v>
      </c>
      <c r="E10" s="4"/>
      <c r="F10" s="4"/>
      <c r="G10" s="4"/>
      <c r="H10" s="4"/>
      <c r="I10" s="4"/>
      <c r="J10" s="4"/>
      <c r="K10" s="4"/>
      <c r="L10" s="4">
        <v>0</v>
      </c>
      <c r="M10" s="5">
        <f t="shared" si="0"/>
        <v>1665</v>
      </c>
      <c r="N10" s="5">
        <f t="shared" si="1"/>
        <v>3</v>
      </c>
      <c r="O10" s="5" t="str">
        <f t="shared" si="2"/>
        <v/>
      </c>
    </row>
    <row r="11" spans="1:15">
      <c r="A11" s="10" t="s">
        <v>120</v>
      </c>
      <c r="B11" s="9"/>
      <c r="C11" s="4">
        <v>911</v>
      </c>
      <c r="D11" s="4">
        <v>536</v>
      </c>
      <c r="E11" s="4"/>
      <c r="F11" s="4"/>
      <c r="G11" s="4"/>
      <c r="H11" s="4"/>
      <c r="I11" s="4"/>
      <c r="J11" s="4"/>
      <c r="K11" s="4"/>
      <c r="L11" s="4">
        <v>0</v>
      </c>
      <c r="M11" s="5">
        <f t="shared" si="0"/>
        <v>1447</v>
      </c>
      <c r="N11" s="5">
        <f t="shared" si="1"/>
        <v>3</v>
      </c>
      <c r="O11" s="5" t="str">
        <f t="shared" si="2"/>
        <v/>
      </c>
    </row>
    <row r="12" spans="1:15">
      <c r="A12" s="10" t="s">
        <v>154</v>
      </c>
      <c r="B12" s="9"/>
      <c r="C12" s="4"/>
      <c r="D12" s="4">
        <v>582</v>
      </c>
      <c r="E12" s="4">
        <v>795</v>
      </c>
      <c r="F12" s="4"/>
      <c r="G12" s="4"/>
      <c r="H12" s="4"/>
      <c r="I12" s="4"/>
      <c r="J12" s="4"/>
      <c r="K12" s="4"/>
      <c r="L12" s="4">
        <v>0</v>
      </c>
      <c r="M12" s="5">
        <f t="shared" si="0"/>
        <v>1377</v>
      </c>
      <c r="N12" s="5">
        <f t="shared" si="1"/>
        <v>3</v>
      </c>
      <c r="O12" s="5" t="str">
        <f t="shared" si="2"/>
        <v/>
      </c>
    </row>
    <row r="13" spans="1:15">
      <c r="A13" s="7" t="s">
        <v>159</v>
      </c>
      <c r="B13" s="9"/>
      <c r="C13" s="4"/>
      <c r="D13" s="4"/>
      <c r="E13" s="4">
        <v>1203</v>
      </c>
      <c r="F13" s="4"/>
      <c r="G13" s="4"/>
      <c r="H13" s="4"/>
      <c r="I13" s="4"/>
      <c r="J13" s="4"/>
      <c r="K13" s="4"/>
      <c r="L13" s="4">
        <v>0</v>
      </c>
      <c r="M13" s="5">
        <f t="shared" si="0"/>
        <v>1203</v>
      </c>
      <c r="N13" s="5">
        <f t="shared" si="1"/>
        <v>2</v>
      </c>
      <c r="O13" s="5" t="str">
        <f t="shared" si="2"/>
        <v/>
      </c>
    </row>
    <row r="14" spans="1:15">
      <c r="A14" s="10" t="s">
        <v>187</v>
      </c>
      <c r="B14" s="9"/>
      <c r="C14" s="4"/>
      <c r="D14" s="4"/>
      <c r="E14" s="4"/>
      <c r="F14" s="4"/>
      <c r="G14" s="4"/>
      <c r="H14" s="4"/>
      <c r="I14" s="4"/>
      <c r="J14" s="4"/>
      <c r="K14" s="4">
        <v>1203</v>
      </c>
      <c r="L14" s="4">
        <v>0</v>
      </c>
      <c r="M14" s="5">
        <f t="shared" si="0"/>
        <v>1203</v>
      </c>
      <c r="N14" s="5">
        <f t="shared" si="1"/>
        <v>2</v>
      </c>
      <c r="O14" s="5"/>
    </row>
    <row r="15" spans="1:15">
      <c r="A15" s="10" t="s">
        <v>155</v>
      </c>
      <c r="B15" s="9"/>
      <c r="C15" s="4"/>
      <c r="D15" s="4">
        <v>1040</v>
      </c>
      <c r="E15" s="4"/>
      <c r="F15" s="4"/>
      <c r="G15" s="4"/>
      <c r="H15" s="4"/>
      <c r="I15" s="4"/>
      <c r="J15" s="4"/>
      <c r="K15" s="4"/>
      <c r="L15" s="4">
        <v>0</v>
      </c>
      <c r="M15" s="5">
        <f t="shared" si="0"/>
        <v>1040</v>
      </c>
      <c r="N15" s="5">
        <f t="shared" si="1"/>
        <v>2</v>
      </c>
      <c r="O15" s="5" t="str">
        <f>IF(N15&gt;5,"Yes","")</f>
        <v/>
      </c>
    </row>
    <row r="16" spans="1:15">
      <c r="A16" s="10" t="s">
        <v>129</v>
      </c>
      <c r="B16" s="9"/>
      <c r="C16" s="4"/>
      <c r="D16" s="4">
        <v>937</v>
      </c>
      <c r="E16" s="4"/>
      <c r="F16" s="4"/>
      <c r="G16" s="4"/>
      <c r="H16" s="4"/>
      <c r="I16" s="4"/>
      <c r="J16" s="4"/>
      <c r="K16" s="4"/>
      <c r="L16" s="4">
        <v>0</v>
      </c>
      <c r="M16" s="5">
        <f t="shared" si="0"/>
        <v>937</v>
      </c>
      <c r="N16" s="5">
        <f t="shared" si="1"/>
        <v>2</v>
      </c>
      <c r="O16" s="5" t="str">
        <f>IF(N16&gt;5,"Yes","")</f>
        <v/>
      </c>
    </row>
    <row r="17" spans="1:15">
      <c r="A17" s="7" t="s">
        <v>160</v>
      </c>
      <c r="B17" s="9"/>
      <c r="C17" s="4"/>
      <c r="D17" s="4"/>
      <c r="E17" s="4">
        <v>766</v>
      </c>
      <c r="F17" s="4"/>
      <c r="G17" s="4"/>
      <c r="H17" s="4"/>
      <c r="I17" s="4"/>
      <c r="J17" s="4"/>
      <c r="K17" s="4"/>
      <c r="L17" s="4">
        <v>0</v>
      </c>
      <c r="M17" s="5">
        <f t="shared" si="0"/>
        <v>766</v>
      </c>
      <c r="N17" s="5">
        <f t="shared" si="1"/>
        <v>2</v>
      </c>
      <c r="O17" s="5" t="str">
        <f>IF(N17&gt;5,"Yes","")</f>
        <v/>
      </c>
    </row>
    <row r="18" spans="1:15">
      <c r="A18" s="10" t="s">
        <v>37</v>
      </c>
      <c r="B18" s="9"/>
      <c r="C18" s="4"/>
      <c r="D18" s="4">
        <v>660</v>
      </c>
      <c r="E18" s="4"/>
      <c r="F18" s="4"/>
      <c r="G18" s="4"/>
      <c r="H18" s="4"/>
      <c r="I18" s="4"/>
      <c r="J18" s="4"/>
      <c r="K18" s="4"/>
      <c r="L18" s="4">
        <v>0</v>
      </c>
      <c r="M18" s="5">
        <f t="shared" si="0"/>
        <v>660</v>
      </c>
      <c r="N18" s="5">
        <f t="shared" si="1"/>
        <v>2</v>
      </c>
      <c r="O18" s="5" t="str">
        <f>IF(N18&gt;5,"Yes","")</f>
        <v/>
      </c>
    </row>
    <row r="19" spans="1:15">
      <c r="A19" s="7" t="s">
        <v>74</v>
      </c>
      <c r="B19" s="9"/>
      <c r="C19" s="4"/>
      <c r="D19" s="4">
        <v>629</v>
      </c>
      <c r="E19" s="4"/>
      <c r="F19" s="4"/>
      <c r="G19" s="4"/>
      <c r="H19" s="4"/>
      <c r="I19" s="4"/>
      <c r="J19" s="4"/>
      <c r="K19" s="4"/>
      <c r="L19" s="4">
        <v>0</v>
      </c>
      <c r="M19" s="5">
        <f t="shared" si="0"/>
        <v>629</v>
      </c>
      <c r="N19" s="5">
        <f t="shared" si="1"/>
        <v>2</v>
      </c>
      <c r="O19" s="5" t="str">
        <f>IF(N19&gt;5,"Yes","")</f>
        <v/>
      </c>
    </row>
    <row r="20" spans="1:15">
      <c r="A20" s="7" t="s">
        <v>107</v>
      </c>
      <c r="B20" s="9"/>
      <c r="C20" s="4"/>
      <c r="D20" s="4"/>
      <c r="E20" s="4" t="s">
        <v>161</v>
      </c>
      <c r="F20" s="4"/>
      <c r="G20" s="4"/>
      <c r="H20" s="4"/>
      <c r="I20" s="4"/>
      <c r="J20" s="4"/>
      <c r="K20" s="4"/>
      <c r="L20" s="4">
        <v>0</v>
      </c>
      <c r="M20" s="5">
        <f t="shared" si="0"/>
        <v>0</v>
      </c>
      <c r="N20" s="5">
        <f t="shared" si="1"/>
        <v>2</v>
      </c>
      <c r="O20" s="5"/>
    </row>
    <row r="21" spans="1:15">
      <c r="A21" s="7"/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0"/>
        <v>0</v>
      </c>
      <c r="N21" s="5">
        <f t="shared" si="1"/>
        <v>0</v>
      </c>
      <c r="O21" s="5"/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>
        <f t="shared" si="0"/>
        <v>0</v>
      </c>
      <c r="N22" s="5">
        <f t="shared" si="1"/>
        <v>0</v>
      </c>
      <c r="O22" s="5"/>
    </row>
    <row r="23" spans="1: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0"/>
        <v>0</v>
      </c>
      <c r="N23" s="5">
        <f t="shared" si="1"/>
        <v>0</v>
      </c>
      <c r="O23" s="5"/>
    </row>
    <row r="24" spans="1: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>
        <f t="shared" ref="M24:M40" si="3">SUM(B24:L24)</f>
        <v>0</v>
      </c>
      <c r="N24" s="5">
        <f t="shared" si="1"/>
        <v>0</v>
      </c>
      <c r="O24" s="5"/>
    </row>
    <row r="25" spans="1: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3"/>
        <v>0</v>
      </c>
      <c r="N25" s="5">
        <f t="shared" si="1"/>
        <v>0</v>
      </c>
      <c r="O25" s="5"/>
    </row>
    <row r="26" spans="1: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>
        <f t="shared" si="3"/>
        <v>0</v>
      </c>
      <c r="N26" s="5">
        <f t="shared" si="1"/>
        <v>0</v>
      </c>
      <c r="O26" s="5"/>
    </row>
    <row r="27" spans="1: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3"/>
        <v>0</v>
      </c>
      <c r="N27" s="5">
        <f t="shared" si="1"/>
        <v>0</v>
      </c>
      <c r="O27" s="5"/>
    </row>
    <row r="28" spans="1:1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>
        <f t="shared" si="3"/>
        <v>0</v>
      </c>
      <c r="N28" s="5">
        <f t="shared" si="1"/>
        <v>0</v>
      </c>
      <c r="O28" s="5"/>
    </row>
    <row r="29" spans="1: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3"/>
        <v>0</v>
      </c>
      <c r="N29" s="5">
        <f t="shared" si="1"/>
        <v>0</v>
      </c>
      <c r="O29" s="5"/>
    </row>
    <row r="30" spans="1: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>
        <f t="shared" si="3"/>
        <v>0</v>
      </c>
      <c r="N30" s="5">
        <f t="shared" si="1"/>
        <v>0</v>
      </c>
      <c r="O30" s="5"/>
    </row>
    <row r="31" spans="1: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3"/>
        <v>0</v>
      </c>
      <c r="N31" s="5">
        <f t="shared" si="1"/>
        <v>0</v>
      </c>
      <c r="O31" s="5"/>
    </row>
    <row r="32" spans="1: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>
        <f t="shared" si="3"/>
        <v>0</v>
      </c>
      <c r="N32" s="5">
        <f t="shared" si="1"/>
        <v>0</v>
      </c>
      <c r="O32" s="5"/>
    </row>
    <row r="33" spans="1: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>
        <f t="shared" si="3"/>
        <v>0</v>
      </c>
      <c r="N33" s="5">
        <f t="shared" si="1"/>
        <v>0</v>
      </c>
      <c r="O33" s="5"/>
    </row>
    <row r="34" spans="1: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>
        <f t="shared" si="3"/>
        <v>0</v>
      </c>
      <c r="N34" s="5">
        <f t="shared" si="1"/>
        <v>0</v>
      </c>
      <c r="O34" s="5"/>
    </row>
    <row r="35" spans="1: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>
        <f t="shared" si="3"/>
        <v>0</v>
      </c>
      <c r="N35" s="5">
        <f t="shared" si="1"/>
        <v>0</v>
      </c>
      <c r="O35" s="5"/>
    </row>
    <row r="36" spans="1:1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>
        <f t="shared" si="3"/>
        <v>0</v>
      </c>
      <c r="N36" s="5">
        <f t="shared" si="1"/>
        <v>0</v>
      </c>
      <c r="O36" s="5"/>
    </row>
    <row r="37" spans="1:1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>
        <f t="shared" si="3"/>
        <v>0</v>
      </c>
      <c r="N37" s="5">
        <f t="shared" si="1"/>
        <v>0</v>
      </c>
      <c r="O37" s="5"/>
    </row>
    <row r="38" spans="1:1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f t="shared" si="3"/>
        <v>0</v>
      </c>
      <c r="N38" s="5">
        <f t="shared" si="1"/>
        <v>0</v>
      </c>
      <c r="O38" s="5"/>
    </row>
    <row r="39" spans="1: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f t="shared" si="3"/>
        <v>0</v>
      </c>
      <c r="N39" s="5">
        <f t="shared" si="1"/>
        <v>0</v>
      </c>
      <c r="O39" s="5"/>
    </row>
    <row r="40" spans="1:1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>
        <f t="shared" si="3"/>
        <v>0</v>
      </c>
      <c r="N40" s="5">
        <f t="shared" si="1"/>
        <v>0</v>
      </c>
      <c r="O40" s="5"/>
    </row>
  </sheetData>
  <sortState ref="A3:B17">
    <sortCondition descending="1" ref="B3:B17"/>
  </sortState>
  <printOptions horizontalCentered="1"/>
  <pageMargins left="0.19685039370078741" right="0.19685039370078741" top="0.55118110236220474" bottom="0.35433070866141736" header="0.31496062992125984" footer="0.31496062992125984"/>
  <pageSetup paperSize="9" scale="75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>
      <selection activeCell="A2" sqref="A2"/>
    </sheetView>
  </sheetViews>
  <sheetFormatPr defaultRowHeight="14.4"/>
  <cols>
    <col min="1" max="1" width="23.44140625" customWidth="1"/>
    <col min="2" max="12" width="11.6640625" style="1" customWidth="1"/>
    <col min="13" max="13" width="13.109375" style="1" customWidth="1"/>
    <col min="14" max="14" width="16.44140625" style="1" customWidth="1"/>
    <col min="15" max="15" width="9.6640625" style="1" customWidth="1"/>
  </cols>
  <sheetData>
    <row r="1" spans="1:15" ht="18">
      <c r="A1" s="2" t="s">
        <v>117</v>
      </c>
    </row>
    <row r="2" spans="1:15" ht="16.2" thickBot="1">
      <c r="A2" s="21" t="s">
        <v>0</v>
      </c>
      <c r="B2" s="17" t="s">
        <v>1</v>
      </c>
      <c r="C2" s="17" t="s">
        <v>2</v>
      </c>
      <c r="D2" s="17" t="s">
        <v>127</v>
      </c>
      <c r="E2" s="17" t="s">
        <v>3</v>
      </c>
      <c r="F2" s="17" t="s">
        <v>128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22" t="s">
        <v>180</v>
      </c>
      <c r="M2" s="17" t="s">
        <v>9</v>
      </c>
      <c r="N2" s="17" t="s">
        <v>10</v>
      </c>
      <c r="O2" s="23" t="s">
        <v>11</v>
      </c>
    </row>
    <row r="3" spans="1:15" ht="15" thickTop="1">
      <c r="A3" s="18" t="s">
        <v>47</v>
      </c>
      <c r="B3" s="16"/>
      <c r="C3" s="20">
        <v>1047</v>
      </c>
      <c r="D3" s="20"/>
      <c r="E3" s="20">
        <v>1203</v>
      </c>
      <c r="F3" s="20"/>
      <c r="G3" s="20"/>
      <c r="H3" s="20"/>
      <c r="I3" s="20">
        <v>1083</v>
      </c>
      <c r="J3" s="20">
        <v>0</v>
      </c>
      <c r="K3" s="20"/>
      <c r="L3" s="20">
        <v>0</v>
      </c>
      <c r="M3" s="15">
        <f t="shared" ref="M3:M23" si="0">SUM(B3:K3)-L3</f>
        <v>3333</v>
      </c>
      <c r="N3" s="15">
        <f t="shared" ref="N3:N40" si="1">COUNTA(B3:L3)</f>
        <v>5</v>
      </c>
      <c r="O3" s="15"/>
    </row>
    <row r="4" spans="1:15">
      <c r="A4" s="7" t="s">
        <v>68</v>
      </c>
      <c r="B4" s="4">
        <v>1123</v>
      </c>
      <c r="C4" s="4">
        <v>1203</v>
      </c>
      <c r="D4" s="4"/>
      <c r="E4" s="4">
        <v>528</v>
      </c>
      <c r="F4" s="4"/>
      <c r="G4" s="4"/>
      <c r="H4" s="4"/>
      <c r="I4" s="4"/>
      <c r="J4" s="4"/>
      <c r="K4" s="4"/>
      <c r="L4" s="4">
        <v>0</v>
      </c>
      <c r="M4" s="5">
        <f t="shared" si="0"/>
        <v>2854</v>
      </c>
      <c r="N4" s="5">
        <f t="shared" si="1"/>
        <v>4</v>
      </c>
      <c r="O4" s="5"/>
    </row>
    <row r="5" spans="1:15">
      <c r="A5" s="7" t="s">
        <v>48</v>
      </c>
      <c r="B5" s="9">
        <v>1011</v>
      </c>
      <c r="C5" s="4">
        <v>950</v>
      </c>
      <c r="D5" s="4"/>
      <c r="E5" s="4">
        <v>528</v>
      </c>
      <c r="F5" s="4"/>
      <c r="G5" s="4"/>
      <c r="H5" s="4"/>
      <c r="I5" s="4"/>
      <c r="J5" s="4"/>
      <c r="K5" s="4"/>
      <c r="L5" s="4">
        <v>0</v>
      </c>
      <c r="M5" s="5">
        <f t="shared" si="0"/>
        <v>2489</v>
      </c>
      <c r="N5" s="5">
        <f t="shared" si="1"/>
        <v>4</v>
      </c>
      <c r="O5" s="5"/>
    </row>
    <row r="6" spans="1:15">
      <c r="A6" s="7" t="s">
        <v>45</v>
      </c>
      <c r="B6" s="9"/>
      <c r="C6" s="4"/>
      <c r="D6" s="4"/>
      <c r="E6" s="4"/>
      <c r="F6" s="4"/>
      <c r="G6" s="4"/>
      <c r="H6" s="4"/>
      <c r="I6" s="4">
        <v>1203</v>
      </c>
      <c r="J6" s="4"/>
      <c r="K6" s="4"/>
      <c r="L6" s="4">
        <v>0</v>
      </c>
      <c r="M6" s="5">
        <f t="shared" si="0"/>
        <v>1203</v>
      </c>
      <c r="N6" s="5">
        <f t="shared" si="1"/>
        <v>2</v>
      </c>
      <c r="O6" s="5"/>
    </row>
    <row r="7" spans="1:15">
      <c r="A7" s="7" t="s">
        <v>75</v>
      </c>
      <c r="B7" s="9">
        <v>1127</v>
      </c>
      <c r="C7" s="4"/>
      <c r="D7" s="4"/>
      <c r="E7" s="4"/>
      <c r="F7" s="4"/>
      <c r="G7" s="4"/>
      <c r="H7" s="4"/>
      <c r="I7" s="4"/>
      <c r="J7" s="4"/>
      <c r="K7" s="4"/>
      <c r="L7" s="4">
        <v>0</v>
      </c>
      <c r="M7" s="5">
        <f t="shared" si="0"/>
        <v>1127</v>
      </c>
      <c r="N7" s="5">
        <f t="shared" si="1"/>
        <v>2</v>
      </c>
      <c r="O7" s="5" t="str">
        <f>IF(N7&gt;6,"Yes","")</f>
        <v/>
      </c>
    </row>
    <row r="8" spans="1:15">
      <c r="A8" s="7" t="s">
        <v>163</v>
      </c>
      <c r="B8" s="9"/>
      <c r="C8" s="4"/>
      <c r="D8" s="4"/>
      <c r="E8" s="4">
        <v>1083</v>
      </c>
      <c r="F8" s="4"/>
      <c r="G8" s="4"/>
      <c r="H8" s="4"/>
      <c r="I8" s="4"/>
      <c r="J8" s="4"/>
      <c r="K8" s="4"/>
      <c r="L8" s="4">
        <v>0</v>
      </c>
      <c r="M8" s="5">
        <f t="shared" si="0"/>
        <v>1083</v>
      </c>
      <c r="N8" s="5">
        <f t="shared" si="1"/>
        <v>2</v>
      </c>
      <c r="O8" s="5"/>
    </row>
    <row r="9" spans="1:15">
      <c r="A9" s="7" t="s">
        <v>69</v>
      </c>
      <c r="B9" s="9"/>
      <c r="C9" s="4">
        <v>821</v>
      </c>
      <c r="D9" s="4"/>
      <c r="E9" s="4"/>
      <c r="F9" s="4"/>
      <c r="G9" s="4"/>
      <c r="H9" s="4"/>
      <c r="I9" s="4"/>
      <c r="J9" s="4"/>
      <c r="K9" s="4"/>
      <c r="L9" s="4">
        <v>0</v>
      </c>
      <c r="M9" s="5">
        <f t="shared" si="0"/>
        <v>821</v>
      </c>
      <c r="N9" s="5">
        <f t="shared" si="1"/>
        <v>2</v>
      </c>
      <c r="O9" s="5"/>
    </row>
    <row r="10" spans="1:15">
      <c r="A10" s="7"/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5">
        <f t="shared" si="0"/>
        <v>0</v>
      </c>
      <c r="N10" s="5">
        <f t="shared" si="1"/>
        <v>0</v>
      </c>
      <c r="O10" s="5"/>
    </row>
    <row r="11" spans="1:15">
      <c r="A11" s="7"/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 t="shared" si="0"/>
        <v>0</v>
      </c>
      <c r="N11" s="5">
        <f t="shared" si="1"/>
        <v>0</v>
      </c>
      <c r="O11" s="5"/>
    </row>
    <row r="12" spans="1:15">
      <c r="A12" s="7"/>
      <c r="B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5">
        <f t="shared" si="0"/>
        <v>0</v>
      </c>
      <c r="N12" s="5">
        <f t="shared" si="1"/>
        <v>0</v>
      </c>
      <c r="O12" s="5"/>
    </row>
    <row r="13" spans="1:15">
      <c r="A13" s="7"/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 t="shared" si="0"/>
        <v>0</v>
      </c>
      <c r="N13" s="5">
        <f t="shared" si="1"/>
        <v>0</v>
      </c>
      <c r="O13" s="5"/>
    </row>
    <row r="14" spans="1:15">
      <c r="A14" s="7"/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5">
        <f t="shared" si="0"/>
        <v>0</v>
      </c>
      <c r="N14" s="5">
        <f t="shared" si="1"/>
        <v>0</v>
      </c>
      <c r="O14" s="5"/>
    </row>
    <row r="15" spans="1:15">
      <c r="A15" s="7"/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 t="shared" si="0"/>
        <v>0</v>
      </c>
      <c r="N15" s="5">
        <f t="shared" si="1"/>
        <v>0</v>
      </c>
      <c r="O15" s="5"/>
    </row>
    <row r="16" spans="1:15">
      <c r="A16" s="7"/>
      <c r="B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5">
        <f t="shared" si="0"/>
        <v>0</v>
      </c>
      <c r="N16" s="5">
        <f t="shared" si="1"/>
        <v>0</v>
      </c>
      <c r="O16" s="5"/>
    </row>
    <row r="17" spans="1:15">
      <c r="A17" s="7"/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0"/>
        <v>0</v>
      </c>
      <c r="N17" s="5">
        <f t="shared" si="1"/>
        <v>0</v>
      </c>
      <c r="O17" s="5"/>
    </row>
    <row r="18" spans="1:15">
      <c r="A18" s="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>
        <f t="shared" si="0"/>
        <v>0</v>
      </c>
      <c r="N18" s="5">
        <f t="shared" si="1"/>
        <v>0</v>
      </c>
      <c r="O18" s="5"/>
    </row>
    <row r="19" spans="1:15">
      <c r="A19" s="10"/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 t="shared" si="0"/>
        <v>0</v>
      </c>
      <c r="N19" s="5">
        <f t="shared" si="1"/>
        <v>0</v>
      </c>
      <c r="O19" s="5"/>
    </row>
    <row r="20" spans="1:15">
      <c r="A20" s="10"/>
      <c r="B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5">
        <f t="shared" si="0"/>
        <v>0</v>
      </c>
      <c r="N20" s="5">
        <f t="shared" si="1"/>
        <v>0</v>
      </c>
      <c r="O20" s="5"/>
    </row>
    <row r="21" spans="1:15">
      <c r="A21" s="10"/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0"/>
        <v>0</v>
      </c>
      <c r="N21" s="5">
        <f t="shared" si="1"/>
        <v>0</v>
      </c>
      <c r="O21" s="5"/>
    </row>
    <row r="22" spans="1:15">
      <c r="A22" s="7"/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5">
        <f t="shared" si="0"/>
        <v>0</v>
      </c>
      <c r="N22" s="5">
        <f t="shared" si="1"/>
        <v>0</v>
      </c>
      <c r="O22" s="5"/>
    </row>
    <row r="23" spans="1:15">
      <c r="A23" s="7"/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0"/>
        <v>0</v>
      </c>
      <c r="N23" s="5">
        <f t="shared" si="1"/>
        <v>0</v>
      </c>
      <c r="O23" s="5"/>
    </row>
    <row r="24" spans="1:15">
      <c r="A24" s="7"/>
      <c r="B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5">
        <f t="shared" ref="M24:M40" si="2">SUM(B24:L24)</f>
        <v>0</v>
      </c>
      <c r="N24" s="5">
        <f t="shared" si="1"/>
        <v>0</v>
      </c>
      <c r="O24" s="5"/>
    </row>
    <row r="25" spans="1:15">
      <c r="A25" s="7"/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2"/>
        <v>0</v>
      </c>
      <c r="N25" s="5">
        <f t="shared" si="1"/>
        <v>0</v>
      </c>
      <c r="O25" s="5"/>
    </row>
    <row r="26" spans="1: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>
        <f t="shared" si="2"/>
        <v>0</v>
      </c>
      <c r="N26" s="5">
        <f t="shared" si="1"/>
        <v>0</v>
      </c>
      <c r="O26" s="5"/>
    </row>
    <row r="27" spans="1: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2"/>
        <v>0</v>
      </c>
      <c r="N27" s="5">
        <f t="shared" si="1"/>
        <v>0</v>
      </c>
      <c r="O27" s="5"/>
    </row>
    <row r="28" spans="1:1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>
        <f t="shared" si="2"/>
        <v>0</v>
      </c>
      <c r="N28" s="5">
        <f t="shared" si="1"/>
        <v>0</v>
      </c>
      <c r="O28" s="5"/>
    </row>
    <row r="29" spans="1: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2"/>
        <v>0</v>
      </c>
      <c r="N29" s="5">
        <f t="shared" si="1"/>
        <v>0</v>
      </c>
      <c r="O29" s="5"/>
    </row>
    <row r="30" spans="1: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>
        <f t="shared" si="2"/>
        <v>0</v>
      </c>
      <c r="N30" s="5">
        <f t="shared" si="1"/>
        <v>0</v>
      </c>
      <c r="O30" s="5"/>
    </row>
    <row r="31" spans="1: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2"/>
        <v>0</v>
      </c>
      <c r="N31" s="5">
        <f t="shared" si="1"/>
        <v>0</v>
      </c>
      <c r="O31" s="5"/>
    </row>
    <row r="32" spans="1: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>
        <f t="shared" si="2"/>
        <v>0</v>
      </c>
      <c r="N32" s="5">
        <f t="shared" si="1"/>
        <v>0</v>
      </c>
      <c r="O32" s="5"/>
    </row>
    <row r="33" spans="1: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>
        <f t="shared" si="2"/>
        <v>0</v>
      </c>
      <c r="N33" s="5">
        <f t="shared" si="1"/>
        <v>0</v>
      </c>
      <c r="O33" s="5"/>
    </row>
    <row r="34" spans="1: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>
        <f t="shared" si="2"/>
        <v>0</v>
      </c>
      <c r="N34" s="5">
        <f t="shared" si="1"/>
        <v>0</v>
      </c>
      <c r="O34" s="5"/>
    </row>
    <row r="35" spans="1: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>
        <f t="shared" si="2"/>
        <v>0</v>
      </c>
      <c r="N35" s="5">
        <f t="shared" si="1"/>
        <v>0</v>
      </c>
      <c r="O35" s="5"/>
    </row>
    <row r="36" spans="1:1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>
        <f t="shared" si="2"/>
        <v>0</v>
      </c>
      <c r="N36" s="5">
        <f t="shared" si="1"/>
        <v>0</v>
      </c>
      <c r="O36" s="5"/>
    </row>
    <row r="37" spans="1:1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>
        <f t="shared" si="2"/>
        <v>0</v>
      </c>
      <c r="N37" s="5">
        <f t="shared" si="1"/>
        <v>0</v>
      </c>
      <c r="O37" s="5"/>
    </row>
    <row r="38" spans="1:1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f t="shared" si="2"/>
        <v>0</v>
      </c>
      <c r="N38" s="5">
        <f t="shared" si="1"/>
        <v>0</v>
      </c>
      <c r="O38" s="5"/>
    </row>
    <row r="39" spans="1: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f t="shared" si="2"/>
        <v>0</v>
      </c>
      <c r="N39" s="5">
        <f t="shared" si="1"/>
        <v>0</v>
      </c>
      <c r="O39" s="5"/>
    </row>
    <row r="40" spans="1:1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>
        <f t="shared" si="2"/>
        <v>0</v>
      </c>
      <c r="N40" s="5">
        <f t="shared" si="1"/>
        <v>0</v>
      </c>
      <c r="O40" s="5"/>
    </row>
  </sheetData>
  <sortState ref="A3:B19">
    <sortCondition descending="1" ref="B3:B19"/>
  </sortState>
  <printOptions horizontalCentered="1"/>
  <pageMargins left="0.19685039370078741" right="0.19685039370078741" top="0.55118110236220474" bottom="0.35433070866141736" header="0.31496062992125984" footer="0.31496062992125984"/>
  <pageSetup paperSize="9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>
      <selection activeCell="A2" sqref="A2"/>
    </sheetView>
  </sheetViews>
  <sheetFormatPr defaultRowHeight="14.4"/>
  <cols>
    <col min="1" max="1" width="23.44140625" customWidth="1"/>
    <col min="2" max="12" width="11.6640625" style="1" customWidth="1"/>
    <col min="13" max="13" width="13.109375" style="1" customWidth="1"/>
    <col min="14" max="14" width="16.44140625" style="1" customWidth="1"/>
    <col min="15" max="15" width="9.6640625" style="1" customWidth="1"/>
  </cols>
  <sheetData>
    <row r="1" spans="1:15" ht="18">
      <c r="A1" s="2" t="s">
        <v>116</v>
      </c>
    </row>
    <row r="2" spans="1:15" ht="16.2" thickBot="1">
      <c r="A2" s="21" t="s">
        <v>0</v>
      </c>
      <c r="B2" s="17" t="s">
        <v>1</v>
      </c>
      <c r="C2" s="17" t="s">
        <v>2</v>
      </c>
      <c r="D2" s="17" t="s">
        <v>127</v>
      </c>
      <c r="E2" s="17" t="s">
        <v>3</v>
      </c>
      <c r="F2" s="17" t="s">
        <v>128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22" t="s">
        <v>180</v>
      </c>
      <c r="M2" s="17" t="s">
        <v>9</v>
      </c>
      <c r="N2" s="17" t="s">
        <v>10</v>
      </c>
      <c r="O2" s="23" t="s">
        <v>11</v>
      </c>
    </row>
    <row r="3" spans="1:15" ht="15" thickTop="1">
      <c r="A3" s="24" t="s">
        <v>26</v>
      </c>
      <c r="B3" s="16">
        <v>1047</v>
      </c>
      <c r="C3" s="16">
        <v>1123</v>
      </c>
      <c r="D3" s="16">
        <v>888</v>
      </c>
      <c r="E3" s="20">
        <v>1123</v>
      </c>
      <c r="F3" s="20"/>
      <c r="G3" s="20">
        <v>1163</v>
      </c>
      <c r="H3" s="20">
        <v>1203</v>
      </c>
      <c r="I3" s="20">
        <v>1127</v>
      </c>
      <c r="J3" s="20">
        <v>1203</v>
      </c>
      <c r="K3" s="20">
        <v>861</v>
      </c>
      <c r="L3" s="20">
        <v>861</v>
      </c>
      <c r="M3" s="15">
        <f t="shared" ref="M3:M38" si="0">SUM(B3:K3)-L3</f>
        <v>8877</v>
      </c>
      <c r="N3" s="15">
        <f t="shared" ref="N3:N14" si="1">COUNTA(B3:L3)</f>
        <v>10</v>
      </c>
      <c r="O3" s="15" t="str">
        <f t="shared" ref="O3:O31" si="2">IF(N3&gt;5,"Yes","")</f>
        <v>Yes</v>
      </c>
    </row>
    <row r="4" spans="1:15">
      <c r="A4" s="8" t="s">
        <v>21</v>
      </c>
      <c r="B4" s="9">
        <v>541</v>
      </c>
      <c r="C4" s="6">
        <v>563</v>
      </c>
      <c r="D4" s="6">
        <v>1163</v>
      </c>
      <c r="E4" s="4">
        <v>1051</v>
      </c>
      <c r="F4" s="4"/>
      <c r="G4" s="4">
        <v>1123</v>
      </c>
      <c r="H4" s="4">
        <v>861</v>
      </c>
      <c r="I4" s="4">
        <v>1123</v>
      </c>
      <c r="J4" s="4">
        <v>901</v>
      </c>
      <c r="K4" s="4">
        <v>1163</v>
      </c>
      <c r="L4" s="4">
        <v>541</v>
      </c>
      <c r="M4" s="5">
        <f t="shared" si="0"/>
        <v>7948</v>
      </c>
      <c r="N4" s="5">
        <f t="shared" si="1"/>
        <v>10</v>
      </c>
      <c r="O4" s="5" t="str">
        <f t="shared" si="2"/>
        <v>Yes</v>
      </c>
    </row>
    <row r="5" spans="1:15">
      <c r="A5" s="8" t="s">
        <v>25</v>
      </c>
      <c r="B5" s="9">
        <v>860</v>
      </c>
      <c r="C5" s="6">
        <v>1163</v>
      </c>
      <c r="D5" s="6">
        <v>700</v>
      </c>
      <c r="E5" s="4">
        <v>647</v>
      </c>
      <c r="F5" s="4"/>
      <c r="G5" s="4">
        <v>975</v>
      </c>
      <c r="H5" s="4">
        <v>732</v>
      </c>
      <c r="I5" s="4">
        <v>772</v>
      </c>
      <c r="J5" s="4">
        <v>1047</v>
      </c>
      <c r="K5" s="4">
        <v>979</v>
      </c>
      <c r="L5" s="4">
        <v>647</v>
      </c>
      <c r="M5" s="5">
        <f t="shared" si="0"/>
        <v>7228</v>
      </c>
      <c r="N5" s="5">
        <f t="shared" si="1"/>
        <v>10</v>
      </c>
      <c r="O5" s="5" t="str">
        <f t="shared" si="2"/>
        <v>Yes</v>
      </c>
    </row>
    <row r="6" spans="1:15">
      <c r="A6" s="8" t="s">
        <v>28</v>
      </c>
      <c r="B6" s="9">
        <v>651</v>
      </c>
      <c r="C6" s="6">
        <v>619</v>
      </c>
      <c r="D6" s="6">
        <v>479</v>
      </c>
      <c r="E6" s="4">
        <v>686</v>
      </c>
      <c r="F6" s="4"/>
      <c r="G6" s="4"/>
      <c r="H6" s="4">
        <v>882</v>
      </c>
      <c r="I6" s="4">
        <v>1011</v>
      </c>
      <c r="J6" s="4">
        <v>703</v>
      </c>
      <c r="K6" s="4">
        <v>869</v>
      </c>
      <c r="L6" s="4">
        <v>0</v>
      </c>
      <c r="M6" s="5">
        <f t="shared" si="0"/>
        <v>5900</v>
      </c>
      <c r="N6" s="5">
        <f t="shared" si="1"/>
        <v>9</v>
      </c>
      <c r="O6" s="5" t="str">
        <f t="shared" si="2"/>
        <v>Yes</v>
      </c>
    </row>
    <row r="7" spans="1:15">
      <c r="A7" s="8" t="s">
        <v>61</v>
      </c>
      <c r="B7" s="9"/>
      <c r="C7" s="6">
        <v>911</v>
      </c>
      <c r="D7" s="6">
        <v>542</v>
      </c>
      <c r="E7" s="4">
        <v>795</v>
      </c>
      <c r="F7" s="4"/>
      <c r="G7" s="4"/>
      <c r="H7" s="4">
        <v>924</v>
      </c>
      <c r="I7" s="4">
        <v>743</v>
      </c>
      <c r="J7" s="4">
        <v>911</v>
      </c>
      <c r="K7" s="4">
        <v>853</v>
      </c>
      <c r="L7" s="4">
        <v>0</v>
      </c>
      <c r="M7" s="5">
        <f t="shared" si="0"/>
        <v>5679</v>
      </c>
      <c r="N7" s="5">
        <f t="shared" si="1"/>
        <v>8</v>
      </c>
      <c r="O7" s="5" t="str">
        <f t="shared" si="2"/>
        <v>Yes</v>
      </c>
    </row>
    <row r="8" spans="1:15">
      <c r="A8" s="13" t="s">
        <v>112</v>
      </c>
      <c r="B8" s="9">
        <v>345</v>
      </c>
      <c r="C8" s="6">
        <v>668</v>
      </c>
      <c r="D8" s="6">
        <v>307</v>
      </c>
      <c r="E8" s="4">
        <v>544</v>
      </c>
      <c r="F8" s="4"/>
      <c r="G8" s="4">
        <v>879</v>
      </c>
      <c r="H8" s="4">
        <v>694</v>
      </c>
      <c r="I8" s="4">
        <v>769</v>
      </c>
      <c r="J8" s="4">
        <v>769</v>
      </c>
      <c r="K8" s="4">
        <v>746</v>
      </c>
      <c r="L8" s="4">
        <v>307</v>
      </c>
      <c r="M8" s="5">
        <f t="shared" si="0"/>
        <v>5414</v>
      </c>
      <c r="N8" s="5">
        <f t="shared" si="1"/>
        <v>10</v>
      </c>
      <c r="O8" s="5" t="str">
        <f t="shared" si="2"/>
        <v>Yes</v>
      </c>
    </row>
    <row r="9" spans="1:15">
      <c r="A9" s="8" t="s">
        <v>62</v>
      </c>
      <c r="B9" s="9">
        <v>611</v>
      </c>
      <c r="C9" s="6">
        <v>486</v>
      </c>
      <c r="D9" s="6">
        <v>440</v>
      </c>
      <c r="E9" s="4">
        <v>624</v>
      </c>
      <c r="F9" s="4"/>
      <c r="G9" s="4"/>
      <c r="H9" s="4">
        <v>725</v>
      </c>
      <c r="I9" s="4">
        <v>725</v>
      </c>
      <c r="J9" s="4">
        <v>694</v>
      </c>
      <c r="K9" s="4">
        <v>717</v>
      </c>
      <c r="L9" s="4">
        <v>0</v>
      </c>
      <c r="M9" s="5">
        <f t="shared" si="0"/>
        <v>5022</v>
      </c>
      <c r="N9" s="5">
        <f t="shared" si="1"/>
        <v>9</v>
      </c>
      <c r="O9" s="5" t="str">
        <f t="shared" si="2"/>
        <v>Yes</v>
      </c>
    </row>
    <row r="10" spans="1:15">
      <c r="A10" s="8" t="s">
        <v>19</v>
      </c>
      <c r="B10" s="9"/>
      <c r="C10" s="6"/>
      <c r="D10" s="6">
        <v>1123</v>
      </c>
      <c r="E10" s="4">
        <v>1087</v>
      </c>
      <c r="F10" s="4"/>
      <c r="G10" s="4"/>
      <c r="H10" s="4">
        <v>793</v>
      </c>
      <c r="I10" s="4"/>
      <c r="J10" s="4"/>
      <c r="K10" s="4"/>
      <c r="L10" s="4">
        <v>0</v>
      </c>
      <c r="M10" s="5">
        <f t="shared" si="0"/>
        <v>3003</v>
      </c>
      <c r="N10" s="5">
        <f t="shared" si="1"/>
        <v>4</v>
      </c>
      <c r="O10" s="5" t="str">
        <f t="shared" si="2"/>
        <v/>
      </c>
    </row>
    <row r="11" spans="1:15">
      <c r="A11" s="8" t="s">
        <v>22</v>
      </c>
      <c r="B11" s="9">
        <v>852</v>
      </c>
      <c r="C11" s="6">
        <v>882</v>
      </c>
      <c r="D11" s="6">
        <v>395</v>
      </c>
      <c r="E11" s="4">
        <v>795</v>
      </c>
      <c r="F11" s="4"/>
      <c r="G11" s="4"/>
      <c r="H11" s="4"/>
      <c r="I11" s="4"/>
      <c r="J11" s="4"/>
      <c r="K11" s="4"/>
      <c r="L11" s="4">
        <v>0</v>
      </c>
      <c r="M11" s="5">
        <f t="shared" si="0"/>
        <v>2924</v>
      </c>
      <c r="N11" s="5">
        <f t="shared" si="1"/>
        <v>5</v>
      </c>
      <c r="O11" s="5" t="str">
        <f t="shared" si="2"/>
        <v/>
      </c>
    </row>
    <row r="12" spans="1:15">
      <c r="A12" s="14" t="s">
        <v>153</v>
      </c>
      <c r="B12" s="4"/>
      <c r="C12" s="6"/>
      <c r="D12" s="6">
        <v>253</v>
      </c>
      <c r="E12" s="4">
        <v>474</v>
      </c>
      <c r="F12" s="4"/>
      <c r="G12" s="4">
        <v>691</v>
      </c>
      <c r="H12" s="4"/>
      <c r="I12" s="4">
        <v>508</v>
      </c>
      <c r="J12" s="4"/>
      <c r="K12" s="4">
        <v>626</v>
      </c>
      <c r="L12" s="4">
        <v>0</v>
      </c>
      <c r="M12" s="5">
        <f t="shared" si="0"/>
        <v>2552</v>
      </c>
      <c r="N12" s="5">
        <f t="shared" si="1"/>
        <v>6</v>
      </c>
      <c r="O12" s="5" t="str">
        <f t="shared" si="2"/>
        <v>Yes</v>
      </c>
    </row>
    <row r="13" spans="1:15">
      <c r="A13" s="13" t="s">
        <v>84</v>
      </c>
      <c r="B13" s="9"/>
      <c r="C13" s="6">
        <v>495</v>
      </c>
      <c r="D13" s="6">
        <v>279</v>
      </c>
      <c r="E13" s="4">
        <v>461</v>
      </c>
      <c r="F13" s="4"/>
      <c r="G13" s="4">
        <v>743</v>
      </c>
      <c r="H13" s="4"/>
      <c r="I13" s="4">
        <v>476</v>
      </c>
      <c r="J13" s="4"/>
      <c r="K13" s="4"/>
      <c r="L13" s="4">
        <v>0</v>
      </c>
      <c r="M13" s="5">
        <f t="shared" si="0"/>
        <v>2454</v>
      </c>
      <c r="N13" s="5">
        <f t="shared" si="1"/>
        <v>6</v>
      </c>
      <c r="O13" s="5" t="str">
        <f t="shared" si="2"/>
        <v>Yes</v>
      </c>
    </row>
    <row r="14" spans="1:15">
      <c r="A14" s="13" t="s">
        <v>83</v>
      </c>
      <c r="B14" s="9">
        <v>461</v>
      </c>
      <c r="C14" s="6">
        <v>633</v>
      </c>
      <c r="D14" s="6">
        <v>164</v>
      </c>
      <c r="E14" s="4"/>
      <c r="F14" s="4"/>
      <c r="G14" s="4"/>
      <c r="H14" s="4"/>
      <c r="I14" s="4"/>
      <c r="J14" s="4"/>
      <c r="K14" s="4"/>
      <c r="L14" s="4">
        <v>0</v>
      </c>
      <c r="M14" s="5">
        <f t="shared" si="0"/>
        <v>1258</v>
      </c>
      <c r="N14" s="5">
        <f t="shared" si="1"/>
        <v>4</v>
      </c>
      <c r="O14" s="5" t="str">
        <f t="shared" si="2"/>
        <v/>
      </c>
    </row>
    <row r="15" spans="1:15">
      <c r="A15" s="8" t="s">
        <v>178</v>
      </c>
      <c r="B15" s="9"/>
      <c r="C15" s="6"/>
      <c r="D15" s="6"/>
      <c r="E15" s="4"/>
      <c r="F15" s="4"/>
      <c r="G15" s="4"/>
      <c r="H15" s="4"/>
      <c r="I15" s="4">
        <v>603</v>
      </c>
      <c r="J15" s="4">
        <v>626</v>
      </c>
      <c r="K15" s="4"/>
      <c r="L15" s="4">
        <v>0</v>
      </c>
      <c r="M15" s="5">
        <f t="shared" si="0"/>
        <v>1229</v>
      </c>
      <c r="N15" s="5">
        <f>COUNTA(C15:L15)</f>
        <v>3</v>
      </c>
      <c r="O15" s="5" t="str">
        <f t="shared" si="2"/>
        <v/>
      </c>
    </row>
    <row r="16" spans="1:15">
      <c r="A16" s="8" t="s">
        <v>20</v>
      </c>
      <c r="B16" s="9">
        <v>979</v>
      </c>
      <c r="C16" s="6"/>
      <c r="D16" s="6"/>
      <c r="E16" s="4"/>
      <c r="F16" s="4"/>
      <c r="G16" s="4"/>
      <c r="H16" s="4"/>
      <c r="I16" s="4"/>
      <c r="J16" s="4"/>
      <c r="K16" s="4"/>
      <c r="L16" s="4">
        <v>0</v>
      </c>
      <c r="M16" s="5">
        <f t="shared" si="0"/>
        <v>979</v>
      </c>
      <c r="N16" s="5">
        <f t="shared" ref="N16:N31" si="3">COUNTA(B16:L16)</f>
        <v>2</v>
      </c>
      <c r="O16" s="5" t="str">
        <f t="shared" si="2"/>
        <v/>
      </c>
    </row>
    <row r="17" spans="1:15">
      <c r="A17" s="13" t="s">
        <v>114</v>
      </c>
      <c r="B17" s="9">
        <v>270</v>
      </c>
      <c r="C17" s="6">
        <v>516</v>
      </c>
      <c r="D17" s="6">
        <v>154</v>
      </c>
      <c r="E17" s="4"/>
      <c r="F17" s="4"/>
      <c r="G17" s="4"/>
      <c r="H17" s="4"/>
      <c r="I17" s="4"/>
      <c r="J17" s="4"/>
      <c r="K17" s="4"/>
      <c r="L17" s="4">
        <v>0</v>
      </c>
      <c r="M17" s="5">
        <f t="shared" si="0"/>
        <v>940</v>
      </c>
      <c r="N17" s="5">
        <f t="shared" si="3"/>
        <v>4</v>
      </c>
      <c r="O17" s="5" t="str">
        <f t="shared" si="2"/>
        <v/>
      </c>
    </row>
    <row r="18" spans="1:15">
      <c r="A18" s="13" t="s">
        <v>109</v>
      </c>
      <c r="B18" s="9">
        <v>549</v>
      </c>
      <c r="C18" s="6"/>
      <c r="D18" s="6">
        <v>381</v>
      </c>
      <c r="E18" s="4"/>
      <c r="F18" s="4"/>
      <c r="G18" s="4"/>
      <c r="H18" s="4"/>
      <c r="I18" s="4"/>
      <c r="J18" s="4"/>
      <c r="K18" s="4"/>
      <c r="L18" s="4">
        <v>0</v>
      </c>
      <c r="M18" s="5">
        <f t="shared" si="0"/>
        <v>930</v>
      </c>
      <c r="N18" s="5">
        <f t="shared" si="3"/>
        <v>3</v>
      </c>
      <c r="O18" s="5" t="str">
        <f t="shared" si="2"/>
        <v/>
      </c>
    </row>
    <row r="19" spans="1:15">
      <c r="A19" s="13" t="s">
        <v>110</v>
      </c>
      <c r="B19" s="9">
        <v>516</v>
      </c>
      <c r="C19" s="6"/>
      <c r="D19" s="6">
        <v>333</v>
      </c>
      <c r="E19" s="4"/>
      <c r="F19" s="4"/>
      <c r="G19" s="4"/>
      <c r="H19" s="4"/>
      <c r="I19" s="4"/>
      <c r="J19" s="4"/>
      <c r="K19" s="4"/>
      <c r="L19" s="4">
        <v>0</v>
      </c>
      <c r="M19" s="5">
        <f t="shared" si="0"/>
        <v>849</v>
      </c>
      <c r="N19" s="5">
        <f t="shared" si="3"/>
        <v>3</v>
      </c>
      <c r="O19" s="5" t="str">
        <f t="shared" si="2"/>
        <v/>
      </c>
    </row>
    <row r="20" spans="1:15">
      <c r="A20" s="7" t="s">
        <v>149</v>
      </c>
      <c r="B20" s="9"/>
      <c r="C20" s="4"/>
      <c r="D20" s="4">
        <v>804</v>
      </c>
      <c r="E20" s="4"/>
      <c r="F20" s="4"/>
      <c r="G20" s="4"/>
      <c r="H20" s="4"/>
      <c r="I20" s="4"/>
      <c r="J20" s="4"/>
      <c r="K20" s="4"/>
      <c r="L20" s="4">
        <v>0</v>
      </c>
      <c r="M20" s="5">
        <f t="shared" si="0"/>
        <v>804</v>
      </c>
      <c r="N20" s="5">
        <f t="shared" si="3"/>
        <v>2</v>
      </c>
      <c r="O20" s="5" t="str">
        <f t="shared" si="2"/>
        <v/>
      </c>
    </row>
    <row r="21" spans="1:15">
      <c r="A21" s="7" t="s">
        <v>24</v>
      </c>
      <c r="B21" s="9">
        <v>722</v>
      </c>
      <c r="C21" s="4"/>
      <c r="D21" s="4"/>
      <c r="E21" s="4"/>
      <c r="F21" s="4"/>
      <c r="G21" s="4"/>
      <c r="H21" s="4"/>
      <c r="I21" s="4"/>
      <c r="J21" s="4"/>
      <c r="K21" s="4"/>
      <c r="L21" s="4">
        <v>0</v>
      </c>
      <c r="M21" s="5">
        <f t="shared" si="0"/>
        <v>722</v>
      </c>
      <c r="N21" s="5">
        <f t="shared" si="3"/>
        <v>2</v>
      </c>
      <c r="O21" s="5" t="str">
        <f t="shared" si="2"/>
        <v/>
      </c>
    </row>
    <row r="22" spans="1:15">
      <c r="A22" s="3" t="s">
        <v>151</v>
      </c>
      <c r="B22" s="4"/>
      <c r="C22" s="4"/>
      <c r="D22" s="4">
        <v>647</v>
      </c>
      <c r="E22" s="4"/>
      <c r="F22" s="4"/>
      <c r="G22" s="4"/>
      <c r="H22" s="4"/>
      <c r="I22" s="4"/>
      <c r="J22" s="4"/>
      <c r="K22" s="4"/>
      <c r="L22" s="4">
        <v>0</v>
      </c>
      <c r="M22" s="5">
        <f t="shared" si="0"/>
        <v>647</v>
      </c>
      <c r="N22" s="5">
        <f t="shared" si="3"/>
        <v>2</v>
      </c>
      <c r="O22" s="5" t="str">
        <f t="shared" si="2"/>
        <v/>
      </c>
    </row>
    <row r="23" spans="1:15">
      <c r="A23" s="3" t="s">
        <v>150</v>
      </c>
      <c r="B23" s="4"/>
      <c r="C23" s="4"/>
      <c r="D23" s="4">
        <v>644</v>
      </c>
      <c r="E23" s="4"/>
      <c r="F23" s="4"/>
      <c r="G23" s="4"/>
      <c r="H23" s="4"/>
      <c r="I23" s="4"/>
      <c r="J23" s="4"/>
      <c r="K23" s="4"/>
      <c r="L23" s="4">
        <v>0</v>
      </c>
      <c r="M23" s="5">
        <f t="shared" si="0"/>
        <v>644</v>
      </c>
      <c r="N23" s="5">
        <f t="shared" si="3"/>
        <v>2</v>
      </c>
      <c r="O23" s="5" t="str">
        <f t="shared" si="2"/>
        <v/>
      </c>
    </row>
    <row r="24" spans="1:15">
      <c r="A24" s="3" t="s">
        <v>152</v>
      </c>
      <c r="B24" s="4"/>
      <c r="C24" s="4"/>
      <c r="D24" s="4">
        <v>637</v>
      </c>
      <c r="E24" s="4"/>
      <c r="F24" s="4"/>
      <c r="G24" s="4"/>
      <c r="H24" s="4"/>
      <c r="I24" s="4"/>
      <c r="J24" s="4"/>
      <c r="K24" s="4"/>
      <c r="L24" s="4">
        <v>0</v>
      </c>
      <c r="M24" s="5">
        <f t="shared" si="0"/>
        <v>637</v>
      </c>
      <c r="N24" s="5">
        <f t="shared" si="3"/>
        <v>2</v>
      </c>
      <c r="O24" s="5" t="str">
        <f t="shared" si="2"/>
        <v/>
      </c>
    </row>
    <row r="25" spans="1:15">
      <c r="A25" s="7" t="s">
        <v>29</v>
      </c>
      <c r="B25" s="9">
        <v>488</v>
      </c>
      <c r="C25" s="4"/>
      <c r="D25" s="4"/>
      <c r="E25" s="4"/>
      <c r="F25" s="4"/>
      <c r="G25" s="4"/>
      <c r="H25" s="4"/>
      <c r="I25" s="4"/>
      <c r="J25" s="4"/>
      <c r="K25" s="4"/>
      <c r="L25" s="4">
        <v>0</v>
      </c>
      <c r="M25" s="5">
        <f t="shared" si="0"/>
        <v>488</v>
      </c>
      <c r="N25" s="5">
        <f t="shared" si="3"/>
        <v>2</v>
      </c>
      <c r="O25" s="5" t="str">
        <f t="shared" si="2"/>
        <v/>
      </c>
    </row>
    <row r="26" spans="1:15">
      <c r="A26" s="7" t="s">
        <v>78</v>
      </c>
      <c r="B26" s="9">
        <v>393</v>
      </c>
      <c r="C26" s="4"/>
      <c r="D26" s="4"/>
      <c r="E26" s="4"/>
      <c r="F26" s="4"/>
      <c r="G26" s="4"/>
      <c r="H26" s="4"/>
      <c r="I26" s="4"/>
      <c r="J26" s="4"/>
      <c r="K26" s="4"/>
      <c r="L26" s="4">
        <v>0</v>
      </c>
      <c r="M26" s="5">
        <f t="shared" si="0"/>
        <v>393</v>
      </c>
      <c r="N26" s="5">
        <f t="shared" si="3"/>
        <v>2</v>
      </c>
      <c r="O26" s="5" t="str">
        <f t="shared" si="2"/>
        <v/>
      </c>
    </row>
    <row r="27" spans="1:15">
      <c r="A27" s="10" t="s">
        <v>111</v>
      </c>
      <c r="B27" s="9">
        <v>376</v>
      </c>
      <c r="C27" s="4"/>
      <c r="D27" s="4"/>
      <c r="E27" s="4"/>
      <c r="F27" s="4"/>
      <c r="G27" s="4"/>
      <c r="H27" s="4"/>
      <c r="I27" s="4"/>
      <c r="J27" s="4"/>
      <c r="K27" s="4"/>
      <c r="L27" s="4">
        <v>0</v>
      </c>
      <c r="M27" s="5">
        <f t="shared" si="0"/>
        <v>376</v>
      </c>
      <c r="N27" s="5">
        <f t="shared" si="3"/>
        <v>2</v>
      </c>
      <c r="O27" s="5" t="str">
        <f t="shared" si="2"/>
        <v/>
      </c>
    </row>
    <row r="28" spans="1:15">
      <c r="A28" s="10" t="s">
        <v>113</v>
      </c>
      <c r="B28" s="9">
        <v>293</v>
      </c>
      <c r="C28" s="4"/>
      <c r="D28" s="4"/>
      <c r="E28" s="4"/>
      <c r="F28" s="4"/>
      <c r="G28" s="4"/>
      <c r="H28" s="4"/>
      <c r="I28" s="4"/>
      <c r="J28" s="4"/>
      <c r="K28" s="4"/>
      <c r="L28" s="4">
        <v>0</v>
      </c>
      <c r="M28" s="5">
        <f t="shared" si="0"/>
        <v>293</v>
      </c>
      <c r="N28" s="5">
        <f t="shared" si="3"/>
        <v>2</v>
      </c>
      <c r="O28" s="5" t="str">
        <f t="shared" si="2"/>
        <v/>
      </c>
    </row>
    <row r="29" spans="1:15">
      <c r="A29" s="10" t="s">
        <v>115</v>
      </c>
      <c r="B29" s="9">
        <v>262</v>
      </c>
      <c r="C29" s="4"/>
      <c r="D29" s="4"/>
      <c r="E29" s="4"/>
      <c r="F29" s="4"/>
      <c r="G29" s="4"/>
      <c r="H29" s="4"/>
      <c r="I29" s="4"/>
      <c r="J29" s="4"/>
      <c r="K29" s="4"/>
      <c r="L29" s="4">
        <v>0</v>
      </c>
      <c r="M29" s="5">
        <f t="shared" si="0"/>
        <v>262</v>
      </c>
      <c r="N29" s="5">
        <f t="shared" si="3"/>
        <v>2</v>
      </c>
      <c r="O29" s="15" t="str">
        <f t="shared" si="2"/>
        <v/>
      </c>
    </row>
    <row r="30" spans="1:15">
      <c r="A30" s="7" t="s">
        <v>31</v>
      </c>
      <c r="B30" s="9">
        <v>233</v>
      </c>
      <c r="C30" s="4"/>
      <c r="D30" s="4"/>
      <c r="E30" s="4"/>
      <c r="F30" s="4"/>
      <c r="G30" s="4"/>
      <c r="H30" s="4"/>
      <c r="I30" s="4"/>
      <c r="J30" s="4"/>
      <c r="K30" s="4"/>
      <c r="L30" s="4">
        <v>0</v>
      </c>
      <c r="M30" s="5">
        <f t="shared" si="0"/>
        <v>233</v>
      </c>
      <c r="N30" s="5">
        <f t="shared" si="3"/>
        <v>2</v>
      </c>
      <c r="O30" s="15" t="str">
        <f t="shared" si="2"/>
        <v/>
      </c>
    </row>
    <row r="31" spans="1:15">
      <c r="A31" s="3" t="s">
        <v>119</v>
      </c>
      <c r="B31" s="4"/>
      <c r="C31" s="4">
        <v>117</v>
      </c>
      <c r="D31" s="4"/>
      <c r="E31" s="4"/>
      <c r="F31" s="4"/>
      <c r="G31" s="4"/>
      <c r="H31" s="4"/>
      <c r="I31" s="4"/>
      <c r="J31" s="4"/>
      <c r="K31" s="4"/>
      <c r="L31" s="4">
        <v>0</v>
      </c>
      <c r="M31" s="5">
        <f t="shared" si="0"/>
        <v>117</v>
      </c>
      <c r="N31" s="5">
        <f t="shared" si="3"/>
        <v>2</v>
      </c>
      <c r="O31" s="15" t="str">
        <f t="shared" si="2"/>
        <v/>
      </c>
    </row>
    <row r="32" spans="1:15">
      <c r="A32" s="7"/>
      <c r="B32" s="9"/>
      <c r="C32" s="4"/>
      <c r="D32" s="4"/>
      <c r="E32" s="4"/>
      <c r="F32" s="4"/>
      <c r="G32" s="4"/>
      <c r="H32" s="4"/>
      <c r="I32" s="4"/>
      <c r="J32" s="4"/>
      <c r="K32" s="4"/>
      <c r="L32" s="4"/>
      <c r="M32" s="5">
        <f t="shared" si="0"/>
        <v>0</v>
      </c>
      <c r="N32" s="5">
        <f>COUNTA(C32:L32)</f>
        <v>0</v>
      </c>
      <c r="O32" s="5"/>
    </row>
    <row r="33" spans="1:15">
      <c r="A33" s="7"/>
      <c r="B33" s="9"/>
      <c r="C33" s="4"/>
      <c r="D33" s="4"/>
      <c r="E33" s="4"/>
      <c r="F33" s="4"/>
      <c r="G33" s="4"/>
      <c r="H33" s="4"/>
      <c r="I33" s="4"/>
      <c r="J33" s="4"/>
      <c r="K33" s="4"/>
      <c r="L33" s="4"/>
      <c r="M33" s="5">
        <f t="shared" si="0"/>
        <v>0</v>
      </c>
      <c r="N33" s="5">
        <f>COUNTA(C33:L33)</f>
        <v>0</v>
      </c>
      <c r="O33" s="5"/>
    </row>
    <row r="34" spans="1:15">
      <c r="A34" s="7"/>
      <c r="B34" s="9"/>
      <c r="C34" s="4"/>
      <c r="D34" s="4"/>
      <c r="E34" s="4"/>
      <c r="F34" s="4"/>
      <c r="G34" s="4"/>
      <c r="H34" s="4"/>
      <c r="I34" s="4"/>
      <c r="J34" s="4"/>
      <c r="K34" s="4"/>
      <c r="L34" s="4"/>
      <c r="M34" s="5">
        <f t="shared" si="0"/>
        <v>0</v>
      </c>
      <c r="N34" s="5">
        <f>COUNTA(C34:L34)</f>
        <v>0</v>
      </c>
      <c r="O34" s="5"/>
    </row>
    <row r="35" spans="1:15">
      <c r="A35" s="7"/>
      <c r="B35" s="9"/>
      <c r="C35" s="4"/>
      <c r="D35" s="4"/>
      <c r="E35" s="4"/>
      <c r="F35" s="4"/>
      <c r="G35" s="4"/>
      <c r="H35" s="4"/>
      <c r="I35" s="4"/>
      <c r="J35" s="4"/>
      <c r="K35" s="4"/>
      <c r="L35" s="4"/>
      <c r="M35" s="5">
        <f t="shared" si="0"/>
        <v>0</v>
      </c>
      <c r="N35" s="5">
        <f>COUNTA(B35:L35)</f>
        <v>0</v>
      </c>
      <c r="O35" s="5"/>
    </row>
    <row r="36" spans="1:15">
      <c r="A36" s="7"/>
      <c r="B36" s="9"/>
      <c r="C36" s="4"/>
      <c r="D36" s="4"/>
      <c r="E36" s="4"/>
      <c r="F36" s="4"/>
      <c r="G36" s="4"/>
      <c r="H36" s="4"/>
      <c r="I36" s="4"/>
      <c r="J36" s="4"/>
      <c r="K36" s="4"/>
      <c r="L36" s="4"/>
      <c r="M36" s="5">
        <f t="shared" si="0"/>
        <v>0</v>
      </c>
      <c r="N36" s="5">
        <f>COUNTA(C36:L36)</f>
        <v>0</v>
      </c>
      <c r="O36" s="5"/>
    </row>
    <row r="37" spans="1:15">
      <c r="A37" s="7"/>
      <c r="B37" s="9"/>
      <c r="C37" s="4"/>
      <c r="D37" s="4"/>
      <c r="E37" s="4"/>
      <c r="F37" s="4"/>
      <c r="G37" s="4"/>
      <c r="H37" s="4"/>
      <c r="I37" s="4"/>
      <c r="J37" s="4"/>
      <c r="K37" s="4"/>
      <c r="L37" s="4"/>
      <c r="M37" s="5">
        <f t="shared" si="0"/>
        <v>0</v>
      </c>
      <c r="N37" s="5">
        <f>COUNTA(C37:L37)</f>
        <v>0</v>
      </c>
      <c r="O37" s="5"/>
    </row>
    <row r="38" spans="1:15">
      <c r="A38" s="7"/>
      <c r="B38" s="9"/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f t="shared" si="0"/>
        <v>0</v>
      </c>
      <c r="N38" s="5">
        <f>COUNTA(C38:L38)</f>
        <v>0</v>
      </c>
      <c r="O38" s="5"/>
    </row>
    <row r="39" spans="1:15">
      <c r="A39" s="10"/>
      <c r="B39" s="9"/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f>SUM(B39:L39)</f>
        <v>0</v>
      </c>
      <c r="N39" s="5">
        <f>COUNTA(B39:L39)</f>
        <v>0</v>
      </c>
      <c r="O39" s="5"/>
    </row>
    <row r="40" spans="1:1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>
        <f>SUM(B40:L40)</f>
        <v>0</v>
      </c>
      <c r="N40" s="5">
        <f>COUNTA(B40:L40)</f>
        <v>0</v>
      </c>
      <c r="O40" s="5"/>
    </row>
  </sheetData>
  <sortState ref="A3:B34">
    <sortCondition descending="1" ref="B3:B34"/>
  </sortState>
  <printOptions horizontalCentered="1"/>
  <pageMargins left="0.19685039370078741" right="0.19685039370078741" top="0.55118110236220474" bottom="0.35433070866141736" header="0.31496062992125984" footer="0.31496062992125984"/>
  <pageSetup paperSize="9" scale="7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>
      <selection activeCell="A2" sqref="A2"/>
    </sheetView>
  </sheetViews>
  <sheetFormatPr defaultRowHeight="14.4"/>
  <cols>
    <col min="1" max="1" width="23.44140625" customWidth="1"/>
    <col min="2" max="12" width="11.6640625" style="1" customWidth="1"/>
    <col min="13" max="13" width="13.109375" style="1" customWidth="1"/>
    <col min="14" max="14" width="16.44140625" style="1" customWidth="1"/>
    <col min="15" max="15" width="9.6640625" style="1" customWidth="1"/>
  </cols>
  <sheetData>
    <row r="1" spans="1:15" ht="18">
      <c r="A1" s="2" t="s">
        <v>91</v>
      </c>
    </row>
    <row r="2" spans="1:15" ht="16.2" thickBot="1">
      <c r="A2" s="21" t="s">
        <v>0</v>
      </c>
      <c r="B2" s="17" t="s">
        <v>1</v>
      </c>
      <c r="C2" s="17" t="s">
        <v>2</v>
      </c>
      <c r="D2" s="17" t="s">
        <v>127</v>
      </c>
      <c r="E2" s="17" t="s">
        <v>3</v>
      </c>
      <c r="F2" s="17" t="s">
        <v>128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22" t="s">
        <v>180</v>
      </c>
      <c r="M2" s="17" t="s">
        <v>9</v>
      </c>
      <c r="N2" s="17" t="s">
        <v>10</v>
      </c>
      <c r="O2" s="23" t="s">
        <v>11</v>
      </c>
    </row>
    <row r="3" spans="1:15" ht="15" thickTop="1">
      <c r="A3" s="18" t="s">
        <v>43</v>
      </c>
      <c r="B3" s="16">
        <v>1011</v>
      </c>
      <c r="C3" s="20">
        <v>1047</v>
      </c>
      <c r="D3" s="20">
        <v>212</v>
      </c>
      <c r="E3" s="20">
        <v>633</v>
      </c>
      <c r="F3" s="20"/>
      <c r="G3" s="20">
        <v>1163</v>
      </c>
      <c r="H3" s="20">
        <v>975</v>
      </c>
      <c r="I3" s="20">
        <v>1083</v>
      </c>
      <c r="J3" s="20">
        <v>1203</v>
      </c>
      <c r="K3" s="20">
        <v>624</v>
      </c>
      <c r="L3" s="20">
        <v>212</v>
      </c>
      <c r="M3" s="15">
        <f t="shared" ref="M3:M24" si="0">SUM(B3:K3)-L3</f>
        <v>7739</v>
      </c>
      <c r="N3" s="15">
        <f t="shared" ref="N3:N40" si="1">COUNTA(B3:L3)</f>
        <v>10</v>
      </c>
      <c r="O3" s="15" t="str">
        <f t="shared" ref="O3:O15" si="2">IF(N3&gt;5,"Yes","")</f>
        <v>Yes</v>
      </c>
    </row>
    <row r="4" spans="1:15">
      <c r="A4" s="10" t="s">
        <v>46</v>
      </c>
      <c r="B4" s="9">
        <v>762</v>
      </c>
      <c r="C4" s="4"/>
      <c r="D4" s="4">
        <v>821</v>
      </c>
      <c r="E4" s="4">
        <v>937</v>
      </c>
      <c r="F4" s="4"/>
      <c r="G4" s="4"/>
      <c r="H4" s="4">
        <v>1123</v>
      </c>
      <c r="I4" s="4">
        <v>1203</v>
      </c>
      <c r="J4" s="4"/>
      <c r="K4" s="4">
        <v>911</v>
      </c>
      <c r="L4" s="4">
        <v>0</v>
      </c>
      <c r="M4" s="5">
        <f t="shared" si="0"/>
        <v>5757</v>
      </c>
      <c r="N4" s="5">
        <f t="shared" si="1"/>
        <v>7</v>
      </c>
      <c r="O4" s="5" t="str">
        <f t="shared" si="2"/>
        <v>Yes</v>
      </c>
    </row>
    <row r="5" spans="1:15">
      <c r="A5" s="7" t="s">
        <v>42</v>
      </c>
      <c r="B5" s="9">
        <v>1163</v>
      </c>
      <c r="C5" s="4">
        <v>1203</v>
      </c>
      <c r="D5" s="4"/>
      <c r="E5" s="4">
        <v>814</v>
      </c>
      <c r="F5" s="4"/>
      <c r="G5" s="4">
        <v>1123</v>
      </c>
      <c r="H5" s="4">
        <v>795</v>
      </c>
      <c r="I5" s="4"/>
      <c r="J5" s="4"/>
      <c r="K5" s="4"/>
      <c r="L5" s="4">
        <v>0</v>
      </c>
      <c r="M5" s="5">
        <f t="shared" si="0"/>
        <v>5098</v>
      </c>
      <c r="N5" s="5">
        <f t="shared" si="1"/>
        <v>6</v>
      </c>
      <c r="O5" s="5" t="str">
        <f t="shared" si="2"/>
        <v>Yes</v>
      </c>
    </row>
    <row r="6" spans="1:15">
      <c r="A6" s="3" t="s">
        <v>143</v>
      </c>
      <c r="B6" s="4"/>
      <c r="C6" s="4"/>
      <c r="D6" s="4">
        <v>444</v>
      </c>
      <c r="E6" s="4"/>
      <c r="F6" s="4"/>
      <c r="G6" s="4"/>
      <c r="H6" s="4">
        <v>769</v>
      </c>
      <c r="I6" s="4">
        <v>975</v>
      </c>
      <c r="J6" s="4"/>
      <c r="K6" s="4">
        <v>691</v>
      </c>
      <c r="L6" s="4">
        <v>0</v>
      </c>
      <c r="M6" s="5">
        <f t="shared" si="0"/>
        <v>2879</v>
      </c>
      <c r="N6" s="5">
        <f t="shared" si="1"/>
        <v>5</v>
      </c>
      <c r="O6" s="5" t="str">
        <f t="shared" si="2"/>
        <v/>
      </c>
    </row>
    <row r="7" spans="1:15">
      <c r="A7" s="7" t="s">
        <v>57</v>
      </c>
      <c r="B7" s="9"/>
      <c r="C7" s="4"/>
      <c r="D7" s="4">
        <v>943</v>
      </c>
      <c r="E7" s="4">
        <v>1066</v>
      </c>
      <c r="F7" s="4"/>
      <c r="G7" s="4"/>
      <c r="H7" s="4"/>
      <c r="I7" s="4"/>
      <c r="J7" s="4"/>
      <c r="K7" s="4">
        <v>821</v>
      </c>
      <c r="L7" s="4">
        <v>0</v>
      </c>
      <c r="M7" s="5">
        <f t="shared" si="0"/>
        <v>2830</v>
      </c>
      <c r="N7" s="5">
        <f t="shared" si="1"/>
        <v>4</v>
      </c>
      <c r="O7" s="5" t="str">
        <f t="shared" si="2"/>
        <v/>
      </c>
    </row>
    <row r="8" spans="1:15">
      <c r="A8" s="7" t="s">
        <v>52</v>
      </c>
      <c r="B8" s="9"/>
      <c r="C8" s="4"/>
      <c r="D8" s="4"/>
      <c r="E8" s="4"/>
      <c r="F8" s="4"/>
      <c r="G8" s="4">
        <v>943</v>
      </c>
      <c r="H8" s="4">
        <v>1163</v>
      </c>
      <c r="I8" s="4"/>
      <c r="J8" s="4"/>
      <c r="K8" s="4">
        <v>525</v>
      </c>
      <c r="L8" s="4">
        <v>0</v>
      </c>
      <c r="M8" s="5">
        <f t="shared" si="0"/>
        <v>2631</v>
      </c>
      <c r="N8" s="5">
        <f t="shared" si="1"/>
        <v>4</v>
      </c>
      <c r="O8" s="5" t="str">
        <f t="shared" si="2"/>
        <v/>
      </c>
    </row>
    <row r="9" spans="1:15">
      <c r="A9" s="3" t="s">
        <v>35</v>
      </c>
      <c r="B9" s="4"/>
      <c r="C9" s="4"/>
      <c r="D9" s="4">
        <v>433</v>
      </c>
      <c r="E9" s="4">
        <v>647</v>
      </c>
      <c r="F9" s="4"/>
      <c r="G9" s="4"/>
      <c r="H9" s="4"/>
      <c r="I9" s="4">
        <v>879</v>
      </c>
      <c r="J9" s="4"/>
      <c r="K9" s="4">
        <v>510</v>
      </c>
      <c r="L9" s="4">
        <v>0</v>
      </c>
      <c r="M9" s="5">
        <f t="shared" si="0"/>
        <v>2469</v>
      </c>
      <c r="N9" s="5">
        <f t="shared" si="1"/>
        <v>5</v>
      </c>
      <c r="O9" s="5" t="str">
        <f t="shared" si="2"/>
        <v/>
      </c>
    </row>
    <row r="10" spans="1:15">
      <c r="A10" s="10" t="s">
        <v>136</v>
      </c>
      <c r="B10" s="10"/>
      <c r="C10" s="4"/>
      <c r="D10" s="4">
        <v>1047</v>
      </c>
      <c r="E10" s="4"/>
      <c r="F10" s="4"/>
      <c r="G10" s="4"/>
      <c r="H10" s="4"/>
      <c r="I10" s="4"/>
      <c r="J10" s="4"/>
      <c r="K10" s="4">
        <v>1011</v>
      </c>
      <c r="L10" s="4">
        <v>0</v>
      </c>
      <c r="M10" s="5">
        <f t="shared" si="0"/>
        <v>2058</v>
      </c>
      <c r="N10" s="5">
        <f t="shared" si="1"/>
        <v>3</v>
      </c>
      <c r="O10" s="5" t="str">
        <f t="shared" si="2"/>
        <v/>
      </c>
    </row>
    <row r="11" spans="1:15">
      <c r="A11" s="3" t="s">
        <v>144</v>
      </c>
      <c r="B11" s="4"/>
      <c r="C11" s="4"/>
      <c r="D11" s="4">
        <v>762</v>
      </c>
      <c r="E11" s="4"/>
      <c r="F11" s="4"/>
      <c r="G11" s="4"/>
      <c r="H11" s="4"/>
      <c r="I11" s="4"/>
      <c r="J11" s="4"/>
      <c r="K11" s="4">
        <v>1203</v>
      </c>
      <c r="L11" s="4">
        <v>0</v>
      </c>
      <c r="M11" s="5">
        <f t="shared" si="0"/>
        <v>1965</v>
      </c>
      <c r="N11" s="5">
        <f t="shared" si="1"/>
        <v>3</v>
      </c>
      <c r="O11" s="5" t="str">
        <f t="shared" si="2"/>
        <v/>
      </c>
    </row>
    <row r="12" spans="1:15">
      <c r="A12" s="3" t="s">
        <v>140</v>
      </c>
      <c r="B12" s="4"/>
      <c r="C12" s="4"/>
      <c r="D12" s="4">
        <v>531</v>
      </c>
      <c r="E12" s="4">
        <v>943</v>
      </c>
      <c r="F12" s="4"/>
      <c r="G12" s="4"/>
      <c r="H12" s="4"/>
      <c r="I12" s="4"/>
      <c r="J12" s="4"/>
      <c r="K12" s="4"/>
      <c r="L12" s="4">
        <v>0</v>
      </c>
      <c r="M12" s="5">
        <f t="shared" si="0"/>
        <v>1474</v>
      </c>
      <c r="N12" s="5">
        <f t="shared" si="1"/>
        <v>3</v>
      </c>
      <c r="O12" s="5" t="str">
        <f t="shared" si="2"/>
        <v/>
      </c>
    </row>
    <row r="13" spans="1:15">
      <c r="A13" s="3" t="s">
        <v>142</v>
      </c>
      <c r="B13" s="4"/>
      <c r="C13" s="4"/>
      <c r="D13" s="4">
        <v>508</v>
      </c>
      <c r="E13" s="4">
        <v>795</v>
      </c>
      <c r="F13" s="4"/>
      <c r="G13" s="4"/>
      <c r="H13" s="4"/>
      <c r="I13" s="4"/>
      <c r="J13" s="4"/>
      <c r="K13" s="4"/>
      <c r="L13" s="4">
        <v>0</v>
      </c>
      <c r="M13" s="5">
        <f t="shared" si="0"/>
        <v>1303</v>
      </c>
      <c r="N13" s="5">
        <f t="shared" si="1"/>
        <v>3</v>
      </c>
      <c r="O13" s="5" t="str">
        <f t="shared" si="2"/>
        <v/>
      </c>
    </row>
    <row r="14" spans="1:15">
      <c r="A14" s="10" t="s">
        <v>135</v>
      </c>
      <c r="B14" s="9"/>
      <c r="C14" s="4"/>
      <c r="D14" s="4">
        <v>1093</v>
      </c>
      <c r="E14" s="4"/>
      <c r="F14" s="4"/>
      <c r="G14" s="4"/>
      <c r="H14" s="4"/>
      <c r="I14" s="4"/>
      <c r="J14" s="4"/>
      <c r="K14" s="4"/>
      <c r="L14" s="4">
        <v>0</v>
      </c>
      <c r="M14" s="5">
        <f t="shared" si="0"/>
        <v>1093</v>
      </c>
      <c r="N14" s="5">
        <f t="shared" si="1"/>
        <v>2</v>
      </c>
      <c r="O14" s="5" t="str">
        <f t="shared" si="2"/>
        <v/>
      </c>
    </row>
    <row r="15" spans="1:15">
      <c r="A15" s="7" t="s">
        <v>162</v>
      </c>
      <c r="B15" s="9"/>
      <c r="C15" s="4"/>
      <c r="D15" s="4"/>
      <c r="E15" s="4">
        <v>1019</v>
      </c>
      <c r="F15" s="4"/>
      <c r="G15" s="4"/>
      <c r="H15" s="4"/>
      <c r="I15" s="4"/>
      <c r="J15" s="4"/>
      <c r="K15" s="4"/>
      <c r="L15" s="4">
        <v>0</v>
      </c>
      <c r="M15" s="5">
        <f t="shared" si="0"/>
        <v>1019</v>
      </c>
      <c r="N15" s="5">
        <f t="shared" si="1"/>
        <v>2</v>
      </c>
      <c r="O15" s="5" t="str">
        <f t="shared" si="2"/>
        <v/>
      </c>
    </row>
    <row r="16" spans="1:15">
      <c r="A16" s="7" t="s">
        <v>181</v>
      </c>
      <c r="B16" s="9"/>
      <c r="C16" s="4"/>
      <c r="D16" s="4"/>
      <c r="E16" s="4"/>
      <c r="F16" s="4"/>
      <c r="G16" s="4"/>
      <c r="H16" s="4"/>
      <c r="I16" s="4"/>
      <c r="J16" s="4"/>
      <c r="K16" s="4">
        <v>986</v>
      </c>
      <c r="L16" s="4">
        <v>0</v>
      </c>
      <c r="M16" s="5">
        <f t="shared" si="0"/>
        <v>986</v>
      </c>
      <c r="N16" s="5">
        <f t="shared" si="1"/>
        <v>2</v>
      </c>
      <c r="O16" s="5"/>
    </row>
    <row r="17" spans="1:15">
      <c r="A17" s="10" t="s">
        <v>138</v>
      </c>
      <c r="B17" s="10"/>
      <c r="C17" s="4"/>
      <c r="D17" s="4">
        <v>740</v>
      </c>
      <c r="E17" s="4"/>
      <c r="F17" s="4"/>
      <c r="G17" s="4"/>
      <c r="H17" s="4"/>
      <c r="I17" s="4"/>
      <c r="J17" s="4"/>
      <c r="K17" s="4"/>
      <c r="L17" s="4">
        <v>0</v>
      </c>
      <c r="M17" s="5">
        <f t="shared" si="0"/>
        <v>740</v>
      </c>
      <c r="N17" s="5">
        <f t="shared" si="1"/>
        <v>2</v>
      </c>
      <c r="O17" s="5" t="str">
        <f>IF(N17&gt;5,"Yes","")</f>
        <v/>
      </c>
    </row>
    <row r="18" spans="1:15">
      <c r="A18" s="3" t="s">
        <v>139</v>
      </c>
      <c r="B18" s="4"/>
      <c r="C18" s="4"/>
      <c r="D18" s="4">
        <v>647</v>
      </c>
      <c r="E18" s="4"/>
      <c r="F18" s="4"/>
      <c r="G18" s="4"/>
      <c r="H18" s="4"/>
      <c r="I18" s="4"/>
      <c r="J18" s="4"/>
      <c r="K18" s="4"/>
      <c r="L18" s="4">
        <v>0</v>
      </c>
      <c r="M18" s="5">
        <f t="shared" si="0"/>
        <v>647</v>
      </c>
      <c r="N18" s="5">
        <f t="shared" si="1"/>
        <v>2</v>
      </c>
      <c r="O18" s="5" t="str">
        <f>IF(N18&gt;5,"Yes","")</f>
        <v/>
      </c>
    </row>
    <row r="19" spans="1:15">
      <c r="A19" s="7" t="s">
        <v>76</v>
      </c>
      <c r="B19" s="9"/>
      <c r="C19" s="4"/>
      <c r="D19" s="4" t="s">
        <v>137</v>
      </c>
      <c r="E19" s="4"/>
      <c r="F19" s="4"/>
      <c r="G19" s="4"/>
      <c r="H19" s="4"/>
      <c r="I19" s="4"/>
      <c r="J19" s="4"/>
      <c r="K19" s="4">
        <v>575</v>
      </c>
      <c r="L19" s="4">
        <v>0</v>
      </c>
      <c r="M19" s="5">
        <f t="shared" si="0"/>
        <v>575</v>
      </c>
      <c r="N19" s="5">
        <f t="shared" si="1"/>
        <v>3</v>
      </c>
      <c r="O19" s="5"/>
    </row>
    <row r="20" spans="1:15">
      <c r="A20" s="3" t="s">
        <v>141</v>
      </c>
      <c r="B20" s="4"/>
      <c r="C20" s="4"/>
      <c r="D20" s="4">
        <v>531</v>
      </c>
      <c r="E20" s="4"/>
      <c r="F20" s="4"/>
      <c r="G20" s="4"/>
      <c r="H20" s="4"/>
      <c r="I20" s="4"/>
      <c r="J20" s="4"/>
      <c r="K20" s="4"/>
      <c r="L20" s="4">
        <v>0</v>
      </c>
      <c r="M20" s="5">
        <f t="shared" si="0"/>
        <v>531</v>
      </c>
      <c r="N20" s="5">
        <f t="shared" si="1"/>
        <v>2</v>
      </c>
      <c r="O20" s="5" t="str">
        <f>IF(N20&gt;5,"Yes","")</f>
        <v/>
      </c>
    </row>
    <row r="21" spans="1:1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0"/>
        <v>0</v>
      </c>
      <c r="N21" s="5">
        <f t="shared" si="1"/>
        <v>0</v>
      </c>
      <c r="O21" s="5"/>
    </row>
    <row r="22" spans="1:15">
      <c r="A22" s="7"/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5">
        <f t="shared" si="0"/>
        <v>0</v>
      </c>
      <c r="N22" s="5">
        <f t="shared" si="1"/>
        <v>0</v>
      </c>
      <c r="O22" s="5"/>
    </row>
    <row r="23" spans="1:15">
      <c r="A23" s="7"/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0"/>
        <v>0</v>
      </c>
      <c r="N23" s="5">
        <f t="shared" si="1"/>
        <v>0</v>
      </c>
      <c r="O23" s="5"/>
    </row>
    <row r="24" spans="1:15">
      <c r="A24" s="7"/>
      <c r="B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5">
        <f t="shared" si="0"/>
        <v>0</v>
      </c>
      <c r="N24" s="5">
        <f t="shared" si="1"/>
        <v>0</v>
      </c>
      <c r="O24" s="5"/>
    </row>
    <row r="25" spans="1:15">
      <c r="A25" s="7"/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ref="M25:M40" si="3">SUM(B25:L25)</f>
        <v>0</v>
      </c>
      <c r="N25" s="5">
        <f t="shared" si="1"/>
        <v>0</v>
      </c>
      <c r="O25" s="5"/>
    </row>
    <row r="26" spans="1:15">
      <c r="A26" s="7"/>
      <c r="B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5">
        <f t="shared" si="3"/>
        <v>0</v>
      </c>
      <c r="N26" s="5">
        <f t="shared" si="1"/>
        <v>0</v>
      </c>
      <c r="O26" s="5"/>
    </row>
    <row r="27" spans="1:15">
      <c r="A27" s="7"/>
      <c r="B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3"/>
        <v>0</v>
      </c>
      <c r="N27" s="5">
        <f t="shared" si="1"/>
        <v>0</v>
      </c>
      <c r="O27" s="5"/>
    </row>
    <row r="28" spans="1:15">
      <c r="A28" s="7"/>
      <c r="B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5">
        <f t="shared" si="3"/>
        <v>0</v>
      </c>
      <c r="N28" s="5">
        <f t="shared" si="1"/>
        <v>0</v>
      </c>
      <c r="O28" s="5"/>
    </row>
    <row r="29" spans="1:15">
      <c r="A29" s="7"/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3"/>
        <v>0</v>
      </c>
      <c r="N29" s="5">
        <f t="shared" si="1"/>
        <v>0</v>
      </c>
      <c r="O29" s="5"/>
    </row>
    <row r="30" spans="1: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>
        <f t="shared" si="3"/>
        <v>0</v>
      </c>
      <c r="N30" s="5">
        <f t="shared" si="1"/>
        <v>0</v>
      </c>
      <c r="O30" s="5"/>
    </row>
    <row r="31" spans="1: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3"/>
        <v>0</v>
      </c>
      <c r="N31" s="5">
        <f t="shared" si="1"/>
        <v>0</v>
      </c>
      <c r="O31" s="5"/>
    </row>
    <row r="32" spans="1: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>
        <f t="shared" si="3"/>
        <v>0</v>
      </c>
      <c r="N32" s="5">
        <f t="shared" si="1"/>
        <v>0</v>
      </c>
      <c r="O32" s="5"/>
    </row>
    <row r="33" spans="1: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>
        <f t="shared" si="3"/>
        <v>0</v>
      </c>
      <c r="N33" s="5">
        <f t="shared" si="1"/>
        <v>0</v>
      </c>
      <c r="O33" s="5"/>
    </row>
    <row r="34" spans="1: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>
        <f t="shared" si="3"/>
        <v>0</v>
      </c>
      <c r="N34" s="5">
        <f t="shared" si="1"/>
        <v>0</v>
      </c>
      <c r="O34" s="5"/>
    </row>
    <row r="35" spans="1: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>
        <f t="shared" si="3"/>
        <v>0</v>
      </c>
      <c r="N35" s="5">
        <f t="shared" si="1"/>
        <v>0</v>
      </c>
      <c r="O35" s="5"/>
    </row>
    <row r="36" spans="1:1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>
        <f t="shared" si="3"/>
        <v>0</v>
      </c>
      <c r="N36" s="5">
        <f t="shared" si="1"/>
        <v>0</v>
      </c>
      <c r="O36" s="5"/>
    </row>
    <row r="37" spans="1:1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>
        <f t="shared" si="3"/>
        <v>0</v>
      </c>
      <c r="N37" s="5">
        <f t="shared" si="1"/>
        <v>0</v>
      </c>
      <c r="O37" s="5"/>
    </row>
    <row r="38" spans="1:1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f t="shared" si="3"/>
        <v>0</v>
      </c>
      <c r="N38" s="5">
        <f t="shared" si="1"/>
        <v>0</v>
      </c>
      <c r="O38" s="5"/>
    </row>
    <row r="39" spans="1: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f t="shared" si="3"/>
        <v>0</v>
      </c>
      <c r="N39" s="5">
        <f t="shared" si="1"/>
        <v>0</v>
      </c>
      <c r="O39" s="5"/>
    </row>
    <row r="40" spans="1:1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>
        <f t="shared" si="3"/>
        <v>0</v>
      </c>
      <c r="N40" s="5">
        <f t="shared" si="1"/>
        <v>0</v>
      </c>
      <c r="O40" s="5"/>
    </row>
  </sheetData>
  <sortState ref="A3:B20">
    <sortCondition descending="1" ref="B3:B20"/>
  </sortState>
  <printOptions horizontalCentered="1"/>
  <pageMargins left="0.19685039370078741" right="0.19685039370078741" top="0.55118110236220474" bottom="0.35433070866141736" header="0.31496062992125984" footer="0.31496062992125984"/>
  <pageSetup paperSize="9" scale="7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>
      <selection activeCell="A2" sqref="A2"/>
    </sheetView>
  </sheetViews>
  <sheetFormatPr defaultRowHeight="14.4"/>
  <cols>
    <col min="1" max="1" width="23.44140625" customWidth="1"/>
    <col min="2" max="12" width="11.6640625" style="1" customWidth="1"/>
    <col min="13" max="13" width="13.109375" style="1" customWidth="1"/>
    <col min="14" max="14" width="16.44140625" style="1" customWidth="1"/>
    <col min="15" max="15" width="9.6640625" style="1" customWidth="1"/>
  </cols>
  <sheetData>
    <row r="1" spans="1:15" ht="18">
      <c r="A1" s="2" t="s">
        <v>92</v>
      </c>
    </row>
    <row r="2" spans="1:15" ht="16.2" thickBot="1">
      <c r="A2" s="21" t="s">
        <v>0</v>
      </c>
      <c r="B2" s="17" t="s">
        <v>1</v>
      </c>
      <c r="C2" s="17" t="s">
        <v>2</v>
      </c>
      <c r="D2" s="17" t="s">
        <v>127</v>
      </c>
      <c r="E2" s="17" t="s">
        <v>3</v>
      </c>
      <c r="F2" s="17" t="s">
        <v>128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22" t="s">
        <v>180</v>
      </c>
      <c r="M2" s="17" t="s">
        <v>9</v>
      </c>
      <c r="N2" s="17" t="s">
        <v>10</v>
      </c>
      <c r="O2" s="23" t="s">
        <v>11</v>
      </c>
    </row>
    <row r="3" spans="1:15" ht="15" thickTop="1">
      <c r="A3" s="18" t="s">
        <v>58</v>
      </c>
      <c r="B3" s="16">
        <v>1163</v>
      </c>
      <c r="C3" s="20">
        <v>1203</v>
      </c>
      <c r="D3" s="20"/>
      <c r="E3" s="20"/>
      <c r="F3" s="20"/>
      <c r="G3" s="20"/>
      <c r="H3" s="20"/>
      <c r="I3" s="20"/>
      <c r="J3" s="20"/>
      <c r="K3" s="20"/>
      <c r="L3" s="20"/>
      <c r="M3" s="15">
        <f>SUM(B3:K3)-L3</f>
        <v>2366</v>
      </c>
      <c r="N3" s="15">
        <f>COUNTA(B3:L3)</f>
        <v>2</v>
      </c>
      <c r="O3" s="15" t="str">
        <f>IF(N3&gt;6,"Yes","")</f>
        <v/>
      </c>
    </row>
    <row r="4" spans="1:15">
      <c r="A4" s="10" t="s">
        <v>64</v>
      </c>
      <c r="B4" s="9"/>
      <c r="C4" s="4">
        <v>1047</v>
      </c>
      <c r="D4" s="4"/>
      <c r="E4" s="4"/>
      <c r="F4" s="4"/>
      <c r="G4" s="4"/>
      <c r="H4" s="4"/>
      <c r="I4" s="4"/>
      <c r="J4" s="4">
        <v>1203</v>
      </c>
      <c r="K4" s="4"/>
      <c r="L4" s="4"/>
      <c r="M4" s="5">
        <f t="shared" ref="M4:M13" si="0">SUM(B4:K4)-L4</f>
        <v>2250</v>
      </c>
      <c r="N4" s="5">
        <f>COUNTA(B4:L4)</f>
        <v>2</v>
      </c>
      <c r="O4" s="5"/>
    </row>
    <row r="5" spans="1:15">
      <c r="A5" s="7" t="s">
        <v>44</v>
      </c>
      <c r="B5" s="9">
        <v>1123</v>
      </c>
      <c r="C5" s="4"/>
      <c r="D5" s="4"/>
      <c r="E5" s="4"/>
      <c r="F5" s="4"/>
      <c r="G5" s="4"/>
      <c r="H5" s="4"/>
      <c r="I5" s="4"/>
      <c r="J5" s="4"/>
      <c r="K5" s="4"/>
      <c r="L5" s="4"/>
      <c r="M5" s="5">
        <f t="shared" si="0"/>
        <v>1123</v>
      </c>
      <c r="N5" s="5">
        <f>COUNTA(B5:L5)</f>
        <v>1</v>
      </c>
      <c r="O5" s="5"/>
    </row>
    <row r="6" spans="1:15">
      <c r="A6" s="7" t="s">
        <v>60</v>
      </c>
      <c r="B6" s="9">
        <v>943</v>
      </c>
      <c r="C6" s="4"/>
      <c r="D6" s="4"/>
      <c r="E6" s="4"/>
      <c r="F6" s="4"/>
      <c r="G6" s="4"/>
      <c r="H6" s="4"/>
      <c r="I6" s="4"/>
      <c r="J6" s="4"/>
      <c r="K6" s="4"/>
      <c r="L6" s="4"/>
      <c r="M6" s="5">
        <f t="shared" si="0"/>
        <v>943</v>
      </c>
      <c r="N6" s="5">
        <f>COUNTA(B6:L6)</f>
        <v>1</v>
      </c>
      <c r="O6" s="5"/>
    </row>
    <row r="7" spans="1:15">
      <c r="A7" s="7" t="s">
        <v>59</v>
      </c>
      <c r="B7" s="9">
        <v>911</v>
      </c>
      <c r="C7" s="4"/>
      <c r="D7" s="4"/>
      <c r="E7" s="4"/>
      <c r="F7" s="4"/>
      <c r="G7" s="4"/>
      <c r="H7" s="4"/>
      <c r="I7" s="4"/>
      <c r="J7" s="4"/>
      <c r="K7" s="4"/>
      <c r="L7" s="4"/>
      <c r="M7" s="5">
        <f t="shared" si="0"/>
        <v>911</v>
      </c>
      <c r="N7" s="5">
        <f>COUNTA(B7:L7)</f>
        <v>1</v>
      </c>
      <c r="O7" s="5"/>
    </row>
    <row r="8" spans="1:15">
      <c r="A8" s="7"/>
      <c r="B8" s="9"/>
      <c r="C8" s="4"/>
      <c r="D8" s="4"/>
      <c r="E8" s="4"/>
      <c r="F8" s="4"/>
      <c r="G8" s="4"/>
      <c r="H8" s="4"/>
      <c r="I8" s="4"/>
      <c r="J8" s="4"/>
      <c r="K8" s="4"/>
      <c r="L8" s="4"/>
      <c r="M8" s="5">
        <f t="shared" si="0"/>
        <v>0</v>
      </c>
      <c r="N8" s="5">
        <f t="shared" ref="N8:N22" si="1">COUNTA(B8:L8)</f>
        <v>0</v>
      </c>
      <c r="O8" s="5"/>
    </row>
    <row r="9" spans="1:15">
      <c r="A9" s="7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5">
        <f t="shared" si="0"/>
        <v>0</v>
      </c>
      <c r="N9" s="5">
        <f t="shared" si="1"/>
        <v>0</v>
      </c>
      <c r="O9" s="5"/>
    </row>
    <row r="10" spans="1:15">
      <c r="A10" s="7"/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5">
        <f t="shared" si="0"/>
        <v>0</v>
      </c>
      <c r="N10" s="5">
        <f t="shared" si="1"/>
        <v>0</v>
      </c>
      <c r="O10" s="5"/>
    </row>
    <row r="11" spans="1:15">
      <c r="A11" s="7"/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 t="shared" si="0"/>
        <v>0</v>
      </c>
      <c r="N11" s="5">
        <f t="shared" si="1"/>
        <v>0</v>
      </c>
      <c r="O11" s="5"/>
    </row>
    <row r="12" spans="1:15">
      <c r="A12" s="7"/>
      <c r="B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5">
        <f t="shared" si="0"/>
        <v>0</v>
      </c>
      <c r="N12" s="5">
        <f t="shared" si="1"/>
        <v>0</v>
      </c>
      <c r="O12" s="5"/>
    </row>
    <row r="13" spans="1:15">
      <c r="A13" s="7"/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 t="shared" si="0"/>
        <v>0</v>
      </c>
      <c r="N13" s="5">
        <f t="shared" si="1"/>
        <v>0</v>
      </c>
      <c r="O13" s="5"/>
    </row>
    <row r="14" spans="1:15">
      <c r="A14" s="7"/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5">
        <f t="shared" ref="M14:M22" si="2">SUM(B14:L14)</f>
        <v>0</v>
      </c>
      <c r="N14" s="5">
        <f t="shared" si="1"/>
        <v>0</v>
      </c>
      <c r="O14" s="5"/>
    </row>
    <row r="15" spans="1:15">
      <c r="A15" s="7"/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 t="shared" si="2"/>
        <v>0</v>
      </c>
      <c r="N15" s="5">
        <f t="shared" si="1"/>
        <v>0</v>
      </c>
      <c r="O15" s="5"/>
    </row>
    <row r="16" spans="1:15">
      <c r="A16" s="7"/>
      <c r="B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5">
        <f t="shared" si="2"/>
        <v>0</v>
      </c>
      <c r="N16" s="5">
        <f t="shared" si="1"/>
        <v>0</v>
      </c>
      <c r="O16" s="5"/>
    </row>
    <row r="17" spans="1:15">
      <c r="A17" s="7"/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2"/>
        <v>0</v>
      </c>
      <c r="N17" s="5">
        <f t="shared" si="1"/>
        <v>0</v>
      </c>
      <c r="O17" s="5"/>
    </row>
    <row r="18" spans="1:15">
      <c r="A18" s="7"/>
      <c r="B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5">
        <f t="shared" si="2"/>
        <v>0</v>
      </c>
      <c r="N18" s="5">
        <f t="shared" si="1"/>
        <v>0</v>
      </c>
      <c r="O18" s="5"/>
    </row>
    <row r="19" spans="1:15">
      <c r="A19" s="7"/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 t="shared" si="2"/>
        <v>0</v>
      </c>
      <c r="N19" s="5">
        <f t="shared" si="1"/>
        <v>0</v>
      </c>
      <c r="O19" s="5"/>
    </row>
    <row r="20" spans="1:15">
      <c r="A20" s="12"/>
      <c r="B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5">
        <f t="shared" si="2"/>
        <v>0</v>
      </c>
      <c r="N20" s="5">
        <f t="shared" si="1"/>
        <v>0</v>
      </c>
      <c r="O20" s="5"/>
    </row>
    <row r="21" spans="1:15">
      <c r="A21" s="7"/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2"/>
        <v>0</v>
      </c>
      <c r="N21" s="5">
        <f t="shared" si="1"/>
        <v>0</v>
      </c>
      <c r="O21" s="5"/>
    </row>
    <row r="22" spans="1:15">
      <c r="A22" s="10"/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5">
        <f t="shared" si="2"/>
        <v>0</v>
      </c>
      <c r="N22" s="5">
        <f t="shared" si="1"/>
        <v>0</v>
      </c>
      <c r="O22" s="5"/>
    </row>
    <row r="23" spans="1:15">
      <c r="A23" s="7"/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ref="M23:M40" si="3">SUM(B23:L23)</f>
        <v>0</v>
      </c>
      <c r="N23" s="5">
        <f t="shared" ref="N23:N40" si="4">COUNTA(B23:L23)</f>
        <v>0</v>
      </c>
      <c r="O23" s="5"/>
    </row>
    <row r="24" spans="1: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>
        <f t="shared" si="3"/>
        <v>0</v>
      </c>
      <c r="N24" s="5">
        <f t="shared" si="4"/>
        <v>0</v>
      </c>
      <c r="O24" s="5"/>
    </row>
    <row r="25" spans="1: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3"/>
        <v>0</v>
      </c>
      <c r="N25" s="5">
        <f t="shared" si="4"/>
        <v>0</v>
      </c>
      <c r="O25" s="5"/>
    </row>
    <row r="26" spans="1: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>
        <f t="shared" si="3"/>
        <v>0</v>
      </c>
      <c r="N26" s="5">
        <f t="shared" si="4"/>
        <v>0</v>
      </c>
      <c r="O26" s="5"/>
    </row>
    <row r="27" spans="1: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3"/>
        <v>0</v>
      </c>
      <c r="N27" s="5">
        <f t="shared" si="4"/>
        <v>0</v>
      </c>
      <c r="O27" s="5"/>
    </row>
    <row r="28" spans="1:1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>
        <f t="shared" si="3"/>
        <v>0</v>
      </c>
      <c r="N28" s="5">
        <f t="shared" si="4"/>
        <v>0</v>
      </c>
      <c r="O28" s="5"/>
    </row>
    <row r="29" spans="1: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3"/>
        <v>0</v>
      </c>
      <c r="N29" s="5">
        <f t="shared" si="4"/>
        <v>0</v>
      </c>
      <c r="O29" s="5"/>
    </row>
    <row r="30" spans="1: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>
        <f t="shared" si="3"/>
        <v>0</v>
      </c>
      <c r="N30" s="5">
        <f t="shared" si="4"/>
        <v>0</v>
      </c>
      <c r="O30" s="5"/>
    </row>
    <row r="31" spans="1: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3"/>
        <v>0</v>
      </c>
      <c r="N31" s="5">
        <f t="shared" si="4"/>
        <v>0</v>
      </c>
      <c r="O31" s="5"/>
    </row>
    <row r="32" spans="1: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>
        <f t="shared" si="3"/>
        <v>0</v>
      </c>
      <c r="N32" s="5">
        <f t="shared" si="4"/>
        <v>0</v>
      </c>
      <c r="O32" s="5"/>
    </row>
    <row r="33" spans="1: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>
        <f t="shared" si="3"/>
        <v>0</v>
      </c>
      <c r="N33" s="5">
        <f t="shared" si="4"/>
        <v>0</v>
      </c>
      <c r="O33" s="5"/>
    </row>
    <row r="34" spans="1: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>
        <f t="shared" si="3"/>
        <v>0</v>
      </c>
      <c r="N34" s="5">
        <f t="shared" si="4"/>
        <v>0</v>
      </c>
      <c r="O34" s="5"/>
    </row>
    <row r="35" spans="1: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>
        <f t="shared" si="3"/>
        <v>0</v>
      </c>
      <c r="N35" s="5">
        <f t="shared" si="4"/>
        <v>0</v>
      </c>
      <c r="O35" s="5"/>
    </row>
    <row r="36" spans="1:1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>
        <f t="shared" si="3"/>
        <v>0</v>
      </c>
      <c r="N36" s="5">
        <f t="shared" si="4"/>
        <v>0</v>
      </c>
      <c r="O36" s="5"/>
    </row>
    <row r="37" spans="1:1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>
        <f t="shared" si="3"/>
        <v>0</v>
      </c>
      <c r="N37" s="5">
        <f t="shared" si="4"/>
        <v>0</v>
      </c>
      <c r="O37" s="5"/>
    </row>
    <row r="38" spans="1:1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f t="shared" si="3"/>
        <v>0</v>
      </c>
      <c r="N38" s="5">
        <f t="shared" si="4"/>
        <v>0</v>
      </c>
      <c r="O38" s="5"/>
    </row>
    <row r="39" spans="1: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f t="shared" si="3"/>
        <v>0</v>
      </c>
      <c r="N39" s="5">
        <f t="shared" si="4"/>
        <v>0</v>
      </c>
      <c r="O39" s="5"/>
    </row>
    <row r="40" spans="1:1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>
        <f t="shared" si="3"/>
        <v>0</v>
      </c>
      <c r="N40" s="5">
        <f t="shared" si="4"/>
        <v>0</v>
      </c>
      <c r="O40" s="5"/>
    </row>
  </sheetData>
  <sortState ref="A3:B22">
    <sortCondition descending="1" ref="B3:B22"/>
  </sortState>
  <printOptions horizontalCentered="1"/>
  <pageMargins left="0.19685039370078741" right="0.19685039370078741" top="0.55118110236220474" bottom="0.35433070866141736" header="0.31496062992125984" footer="0.31496062992125984"/>
  <pageSetup paperSize="9" scale="75" orientation="landscape" verticalDpi="0" r:id="rId1"/>
  <ignoredErrors>
    <ignoredError sqref="M14:N40 N8:N13" emptyCellReferenc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workbookViewId="0">
      <selection activeCell="A2" sqref="A2"/>
    </sheetView>
  </sheetViews>
  <sheetFormatPr defaultRowHeight="14.4"/>
  <cols>
    <col min="1" max="1" width="23.44140625" customWidth="1"/>
    <col min="2" max="12" width="11.6640625" style="1" customWidth="1"/>
    <col min="13" max="13" width="13.109375" style="1" customWidth="1"/>
    <col min="14" max="14" width="16.44140625" style="1" customWidth="1"/>
    <col min="15" max="15" width="9.6640625" style="1" customWidth="1"/>
  </cols>
  <sheetData>
    <row r="1" spans="1:15" ht="18">
      <c r="A1" s="2" t="s">
        <v>118</v>
      </c>
    </row>
    <row r="2" spans="1:15" ht="16.2" thickBot="1">
      <c r="A2" s="21" t="s">
        <v>0</v>
      </c>
      <c r="B2" s="17" t="s">
        <v>1</v>
      </c>
      <c r="C2" s="17" t="s">
        <v>2</v>
      </c>
      <c r="D2" s="17" t="s">
        <v>127</v>
      </c>
      <c r="E2" s="17" t="s">
        <v>3</v>
      </c>
      <c r="F2" s="17" t="s">
        <v>128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22" t="s">
        <v>180</v>
      </c>
      <c r="M2" s="17" t="s">
        <v>9</v>
      </c>
      <c r="N2" s="17" t="s">
        <v>10</v>
      </c>
      <c r="O2" s="23" t="s">
        <v>11</v>
      </c>
    </row>
    <row r="3" spans="1:15" ht="15" thickTop="1">
      <c r="A3" s="18" t="s">
        <v>38</v>
      </c>
      <c r="B3" s="16">
        <v>1203</v>
      </c>
      <c r="C3" s="20">
        <v>1203</v>
      </c>
      <c r="D3" s="20">
        <v>1083</v>
      </c>
      <c r="E3" s="20">
        <v>1203</v>
      </c>
      <c r="F3" s="20"/>
      <c r="G3" s="20">
        <v>1203</v>
      </c>
      <c r="H3" s="20">
        <v>1203</v>
      </c>
      <c r="I3" s="20">
        <v>1203</v>
      </c>
      <c r="J3" s="20"/>
      <c r="K3" s="20">
        <v>1163</v>
      </c>
      <c r="L3" s="20">
        <v>1083</v>
      </c>
      <c r="M3" s="15">
        <f t="shared" ref="M3:M15" si="0">SUM(B3:K3)-L3</f>
        <v>8381</v>
      </c>
      <c r="N3" s="15">
        <f t="shared" ref="N3:N40" si="1">COUNTA(B3:L3)</f>
        <v>9</v>
      </c>
      <c r="O3" s="15" t="str">
        <f t="shared" ref="O3:O13" si="2">IF(N3&gt;5,"Yes","")</f>
        <v>Yes</v>
      </c>
    </row>
    <row r="4" spans="1:15">
      <c r="A4" s="10" t="s">
        <v>126</v>
      </c>
      <c r="B4" s="9"/>
      <c r="C4" s="4">
        <v>1011</v>
      </c>
      <c r="D4" s="4">
        <v>430</v>
      </c>
      <c r="E4" s="4">
        <v>1083</v>
      </c>
      <c r="F4" s="4"/>
      <c r="G4" s="4">
        <v>1047</v>
      </c>
      <c r="H4" s="4">
        <v>1015</v>
      </c>
      <c r="I4" s="4">
        <v>1083</v>
      </c>
      <c r="J4" s="4"/>
      <c r="K4" s="4">
        <v>1123</v>
      </c>
      <c r="L4" s="4">
        <v>0</v>
      </c>
      <c r="M4" s="5">
        <f t="shared" si="0"/>
        <v>6792</v>
      </c>
      <c r="N4" s="5">
        <f t="shared" si="1"/>
        <v>8</v>
      </c>
      <c r="O4" s="5" t="str">
        <f t="shared" si="2"/>
        <v>Yes</v>
      </c>
    </row>
    <row r="5" spans="1:15">
      <c r="A5" s="10" t="s">
        <v>55</v>
      </c>
      <c r="B5" s="9">
        <v>1011</v>
      </c>
      <c r="C5" s="4"/>
      <c r="D5" s="4">
        <v>975</v>
      </c>
      <c r="E5" s="4"/>
      <c r="F5" s="4"/>
      <c r="G5" s="4"/>
      <c r="H5" s="4"/>
      <c r="I5" s="4"/>
      <c r="J5" s="4"/>
      <c r="K5" s="4"/>
      <c r="L5" s="4">
        <v>0</v>
      </c>
      <c r="M5" s="5">
        <f t="shared" si="0"/>
        <v>1986</v>
      </c>
      <c r="N5" s="5">
        <f t="shared" si="1"/>
        <v>3</v>
      </c>
      <c r="O5" s="5" t="str">
        <f t="shared" si="2"/>
        <v/>
      </c>
    </row>
    <row r="6" spans="1:15">
      <c r="A6" s="10" t="s">
        <v>120</v>
      </c>
      <c r="B6" s="9"/>
      <c r="C6" s="4">
        <v>722</v>
      </c>
      <c r="D6" s="4">
        <v>531</v>
      </c>
      <c r="E6" s="4"/>
      <c r="F6" s="4"/>
      <c r="G6" s="4"/>
      <c r="H6" s="4"/>
      <c r="I6" s="4"/>
      <c r="J6" s="4"/>
      <c r="K6" s="4"/>
      <c r="L6" s="4">
        <v>0</v>
      </c>
      <c r="M6" s="5">
        <f t="shared" si="0"/>
        <v>1253</v>
      </c>
      <c r="N6" s="5">
        <f t="shared" si="1"/>
        <v>3</v>
      </c>
      <c r="O6" s="5" t="str">
        <f t="shared" si="2"/>
        <v/>
      </c>
    </row>
    <row r="7" spans="1:15">
      <c r="A7" s="10" t="s">
        <v>129</v>
      </c>
      <c r="B7" s="9"/>
      <c r="C7" s="4"/>
      <c r="D7" s="4">
        <v>1203</v>
      </c>
      <c r="E7" s="4"/>
      <c r="F7" s="4"/>
      <c r="G7" s="4"/>
      <c r="H7" s="4"/>
      <c r="I7" s="4"/>
      <c r="J7" s="4"/>
      <c r="K7" s="4"/>
      <c r="L7" s="4">
        <v>0</v>
      </c>
      <c r="M7" s="5">
        <f t="shared" si="0"/>
        <v>1203</v>
      </c>
      <c r="N7" s="5">
        <f t="shared" si="1"/>
        <v>2</v>
      </c>
      <c r="O7" s="5" t="str">
        <f t="shared" si="2"/>
        <v/>
      </c>
    </row>
    <row r="8" spans="1:15">
      <c r="A8" s="7" t="s">
        <v>40</v>
      </c>
      <c r="B8" s="9">
        <v>1047</v>
      </c>
      <c r="C8" s="4"/>
      <c r="D8" s="4"/>
      <c r="E8" s="4"/>
      <c r="F8" s="4"/>
      <c r="G8" s="4"/>
      <c r="H8" s="4"/>
      <c r="I8" s="4"/>
      <c r="J8" s="4"/>
      <c r="K8" s="4"/>
      <c r="L8" s="4">
        <v>0</v>
      </c>
      <c r="M8" s="5">
        <f t="shared" si="0"/>
        <v>1047</v>
      </c>
      <c r="N8" s="5">
        <f t="shared" si="1"/>
        <v>2</v>
      </c>
      <c r="O8" s="5" t="str">
        <f t="shared" si="2"/>
        <v/>
      </c>
    </row>
    <row r="9" spans="1:15">
      <c r="A9" s="7" t="s">
        <v>170</v>
      </c>
      <c r="B9" s="9"/>
      <c r="C9" s="4"/>
      <c r="D9" s="4"/>
      <c r="E9" s="4"/>
      <c r="F9" s="4"/>
      <c r="G9" s="4"/>
      <c r="H9" s="4">
        <v>979</v>
      </c>
      <c r="I9" s="4"/>
      <c r="J9" s="4"/>
      <c r="K9" s="4"/>
      <c r="L9" s="4">
        <v>0</v>
      </c>
      <c r="M9" s="5">
        <f t="shared" si="0"/>
        <v>979</v>
      </c>
      <c r="N9" s="5">
        <f t="shared" si="1"/>
        <v>2</v>
      </c>
      <c r="O9" s="5" t="str">
        <f t="shared" si="2"/>
        <v/>
      </c>
    </row>
    <row r="10" spans="1:15">
      <c r="A10" s="10" t="s">
        <v>93</v>
      </c>
      <c r="B10" s="9">
        <v>879</v>
      </c>
      <c r="C10" s="4"/>
      <c r="D10" s="4"/>
      <c r="E10" s="4"/>
      <c r="F10" s="4"/>
      <c r="G10" s="4"/>
      <c r="H10" s="4"/>
      <c r="I10" s="4"/>
      <c r="J10" s="4"/>
      <c r="K10" s="4"/>
      <c r="L10" s="4">
        <v>0</v>
      </c>
      <c r="M10" s="5">
        <f t="shared" si="0"/>
        <v>879</v>
      </c>
      <c r="N10" s="5">
        <f t="shared" si="1"/>
        <v>2</v>
      </c>
      <c r="O10" s="5" t="str">
        <f t="shared" si="2"/>
        <v/>
      </c>
    </row>
    <row r="11" spans="1:15">
      <c r="A11" s="10" t="s">
        <v>130</v>
      </c>
      <c r="B11" s="9"/>
      <c r="C11" s="4"/>
      <c r="D11" s="4">
        <v>821</v>
      </c>
      <c r="E11" s="4"/>
      <c r="F11" s="4"/>
      <c r="G11" s="4"/>
      <c r="H11" s="4"/>
      <c r="I11" s="4"/>
      <c r="J11" s="4"/>
      <c r="K11" s="4"/>
      <c r="L11" s="4">
        <v>0</v>
      </c>
      <c r="M11" s="5">
        <f t="shared" si="0"/>
        <v>821</v>
      </c>
      <c r="N11" s="5">
        <f t="shared" si="1"/>
        <v>2</v>
      </c>
      <c r="O11" s="5" t="str">
        <f t="shared" si="2"/>
        <v/>
      </c>
    </row>
    <row r="12" spans="1:15">
      <c r="A12" s="10" t="s">
        <v>131</v>
      </c>
      <c r="B12" s="9"/>
      <c r="C12" s="4"/>
      <c r="D12" s="4">
        <v>795</v>
      </c>
      <c r="E12" s="4"/>
      <c r="F12" s="4"/>
      <c r="G12" s="4"/>
      <c r="H12" s="4"/>
      <c r="I12" s="4"/>
      <c r="J12" s="4"/>
      <c r="K12" s="4"/>
      <c r="L12" s="4">
        <v>0</v>
      </c>
      <c r="M12" s="5">
        <f t="shared" si="0"/>
        <v>795</v>
      </c>
      <c r="N12" s="5">
        <f t="shared" si="1"/>
        <v>2</v>
      </c>
      <c r="O12" s="5" t="str">
        <f t="shared" si="2"/>
        <v/>
      </c>
    </row>
    <row r="13" spans="1:15">
      <c r="A13" s="7"/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 t="shared" si="0"/>
        <v>0</v>
      </c>
      <c r="N13" s="5">
        <f t="shared" si="1"/>
        <v>0</v>
      </c>
      <c r="O13" s="5" t="str">
        <f t="shared" si="2"/>
        <v/>
      </c>
    </row>
    <row r="14" spans="1:15">
      <c r="A14" s="7"/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5">
        <f t="shared" si="0"/>
        <v>0</v>
      </c>
      <c r="N14" s="5">
        <f t="shared" si="1"/>
        <v>0</v>
      </c>
      <c r="O14" s="5"/>
    </row>
    <row r="15" spans="1:15">
      <c r="A15" s="7"/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 t="shared" si="0"/>
        <v>0</v>
      </c>
      <c r="N15" s="5">
        <f t="shared" si="1"/>
        <v>0</v>
      </c>
      <c r="O15" s="5"/>
    </row>
    <row r="16" spans="1:15">
      <c r="A16" s="7"/>
      <c r="B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5">
        <f t="shared" ref="M16:M40" si="3">SUM(B16:L16)</f>
        <v>0</v>
      </c>
      <c r="N16" s="5">
        <f t="shared" si="1"/>
        <v>0</v>
      </c>
      <c r="O16" s="5"/>
    </row>
    <row r="17" spans="1:15">
      <c r="A17" s="7"/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3"/>
        <v>0</v>
      </c>
      <c r="N17" s="5">
        <f t="shared" si="1"/>
        <v>0</v>
      </c>
      <c r="O17" s="5"/>
    </row>
    <row r="18" spans="1:15">
      <c r="A18" s="10"/>
      <c r="B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5">
        <f t="shared" si="3"/>
        <v>0</v>
      </c>
      <c r="N18" s="5">
        <f t="shared" si="1"/>
        <v>0</v>
      </c>
      <c r="O18" s="5"/>
    </row>
    <row r="19" spans="1:15">
      <c r="A19" s="7"/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 t="shared" si="3"/>
        <v>0</v>
      </c>
      <c r="N19" s="5">
        <f t="shared" si="1"/>
        <v>0</v>
      </c>
      <c r="O19" s="5"/>
    </row>
    <row r="20" spans="1:15">
      <c r="A20" s="7"/>
      <c r="B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5">
        <f t="shared" si="3"/>
        <v>0</v>
      </c>
      <c r="N20" s="5">
        <f t="shared" si="1"/>
        <v>0</v>
      </c>
      <c r="O20" s="5"/>
    </row>
    <row r="21" spans="1:15">
      <c r="A21" s="7"/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3"/>
        <v>0</v>
      </c>
      <c r="N21" s="5">
        <f t="shared" si="1"/>
        <v>0</v>
      </c>
      <c r="O21" s="5"/>
    </row>
    <row r="22" spans="1:15">
      <c r="A22" s="7"/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5">
        <f t="shared" si="3"/>
        <v>0</v>
      </c>
      <c r="N22" s="5">
        <f t="shared" si="1"/>
        <v>0</v>
      </c>
      <c r="O22" s="5"/>
    </row>
    <row r="23" spans="1:15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3"/>
        <v>0</v>
      </c>
      <c r="N23" s="5">
        <f t="shared" si="1"/>
        <v>0</v>
      </c>
      <c r="O23" s="5"/>
    </row>
    <row r="24" spans="1:15">
      <c r="A24" s="7"/>
      <c r="B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5">
        <f t="shared" si="3"/>
        <v>0</v>
      </c>
      <c r="N24" s="5">
        <f t="shared" si="1"/>
        <v>0</v>
      </c>
      <c r="O24" s="5"/>
    </row>
    <row r="25" spans="1:15">
      <c r="A25" s="7"/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3"/>
        <v>0</v>
      </c>
      <c r="N25" s="5">
        <f t="shared" si="1"/>
        <v>0</v>
      </c>
      <c r="O25" s="5"/>
    </row>
    <row r="26" spans="1:15">
      <c r="A26" s="10"/>
      <c r="B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5">
        <f t="shared" si="3"/>
        <v>0</v>
      </c>
      <c r="N26" s="5">
        <f t="shared" si="1"/>
        <v>0</v>
      </c>
      <c r="O26" s="5"/>
    </row>
    <row r="27" spans="1:15">
      <c r="A27" s="7"/>
      <c r="B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3"/>
        <v>0</v>
      </c>
      <c r="N27" s="5">
        <f t="shared" si="1"/>
        <v>0</v>
      </c>
      <c r="O27" s="5"/>
    </row>
    <row r="28" spans="1:15">
      <c r="A28" s="10"/>
      <c r="B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5">
        <f t="shared" si="3"/>
        <v>0</v>
      </c>
      <c r="N28" s="5">
        <f t="shared" si="1"/>
        <v>0</v>
      </c>
      <c r="O28" s="5"/>
    </row>
    <row r="29" spans="1: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3"/>
        <v>0</v>
      </c>
      <c r="N29" s="5">
        <f t="shared" si="1"/>
        <v>0</v>
      </c>
      <c r="O29" s="5"/>
    </row>
    <row r="30" spans="1: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>
        <f t="shared" si="3"/>
        <v>0</v>
      </c>
      <c r="N30" s="5">
        <f t="shared" si="1"/>
        <v>0</v>
      </c>
      <c r="O30" s="5"/>
    </row>
    <row r="31" spans="1: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3"/>
        <v>0</v>
      </c>
      <c r="N31" s="5">
        <f t="shared" si="1"/>
        <v>0</v>
      </c>
      <c r="O31" s="5"/>
    </row>
    <row r="32" spans="1: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>
        <f t="shared" si="3"/>
        <v>0</v>
      </c>
      <c r="N32" s="5">
        <f t="shared" si="1"/>
        <v>0</v>
      </c>
      <c r="O32" s="5"/>
    </row>
    <row r="33" spans="1: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>
        <f t="shared" si="3"/>
        <v>0</v>
      </c>
      <c r="N33" s="5">
        <f t="shared" si="1"/>
        <v>0</v>
      </c>
      <c r="O33" s="5"/>
    </row>
    <row r="34" spans="1: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>
        <f t="shared" si="3"/>
        <v>0</v>
      </c>
      <c r="N34" s="5">
        <f t="shared" si="1"/>
        <v>0</v>
      </c>
      <c r="O34" s="5"/>
    </row>
    <row r="35" spans="1: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>
        <f t="shared" si="3"/>
        <v>0</v>
      </c>
      <c r="N35" s="5">
        <f t="shared" si="1"/>
        <v>0</v>
      </c>
      <c r="O35" s="5"/>
    </row>
    <row r="36" spans="1:1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>
        <f t="shared" si="3"/>
        <v>0</v>
      </c>
      <c r="N36" s="5">
        <f t="shared" si="1"/>
        <v>0</v>
      </c>
      <c r="O36" s="5"/>
    </row>
    <row r="37" spans="1:1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>
        <f t="shared" si="3"/>
        <v>0</v>
      </c>
      <c r="N37" s="5">
        <f t="shared" si="1"/>
        <v>0</v>
      </c>
      <c r="O37" s="5"/>
    </row>
    <row r="38" spans="1:1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f t="shared" si="3"/>
        <v>0</v>
      </c>
      <c r="N38" s="5">
        <f t="shared" si="1"/>
        <v>0</v>
      </c>
      <c r="O38" s="5"/>
    </row>
    <row r="39" spans="1: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f t="shared" si="3"/>
        <v>0</v>
      </c>
      <c r="N39" s="5">
        <f t="shared" si="1"/>
        <v>0</v>
      </c>
      <c r="O39" s="5"/>
    </row>
    <row r="40" spans="1:1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>
        <f t="shared" si="3"/>
        <v>0</v>
      </c>
      <c r="N40" s="5">
        <f t="shared" si="1"/>
        <v>0</v>
      </c>
      <c r="O40" s="5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</sheetData>
  <sortState ref="A3:B24">
    <sortCondition descending="1" ref="B3:B24"/>
  </sortState>
  <printOptions horizontalCentered="1"/>
  <pageMargins left="0.19685039370078741" right="0.19685039370078741" top="0.55118110236220474" bottom="0.35433070866141736" header="0.31496062992125984" footer="0.31496062992125984"/>
  <pageSetup paperSize="9" scale="7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workbookViewId="0">
      <selection activeCell="A2" sqref="A2"/>
    </sheetView>
  </sheetViews>
  <sheetFormatPr defaultRowHeight="14.4"/>
  <cols>
    <col min="1" max="1" width="23.44140625" customWidth="1"/>
    <col min="2" max="12" width="11.6640625" style="1" customWidth="1"/>
    <col min="13" max="13" width="13.109375" style="1" customWidth="1"/>
    <col min="14" max="14" width="16.44140625" style="1" customWidth="1"/>
    <col min="15" max="15" width="9.6640625" style="1" customWidth="1"/>
  </cols>
  <sheetData>
    <row r="1" spans="1:15" ht="18">
      <c r="A1" s="2" t="s">
        <v>106</v>
      </c>
    </row>
    <row r="2" spans="1:15" ht="16.2" thickBot="1">
      <c r="A2" s="21" t="s">
        <v>0</v>
      </c>
      <c r="B2" s="17" t="s">
        <v>1</v>
      </c>
      <c r="C2" s="17" t="s">
        <v>2</v>
      </c>
      <c r="D2" s="17" t="s">
        <v>127</v>
      </c>
      <c r="E2" s="17" t="s">
        <v>3</v>
      </c>
      <c r="F2" s="17" t="s">
        <v>128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22" t="s">
        <v>180</v>
      </c>
      <c r="M2" s="17" t="s">
        <v>9</v>
      </c>
      <c r="N2" s="17" t="s">
        <v>10</v>
      </c>
      <c r="O2" s="23" t="s">
        <v>11</v>
      </c>
    </row>
    <row r="3" spans="1:15" ht="15" thickTop="1">
      <c r="A3" s="25" t="s">
        <v>17</v>
      </c>
      <c r="B3" s="16">
        <v>1163</v>
      </c>
      <c r="C3" s="20">
        <v>1203</v>
      </c>
      <c r="D3" s="20">
        <v>975</v>
      </c>
      <c r="E3" s="20">
        <v>937</v>
      </c>
      <c r="F3" s="20"/>
      <c r="G3" s="20">
        <v>1123</v>
      </c>
      <c r="H3" s="20">
        <v>1163</v>
      </c>
      <c r="I3" s="20">
        <v>1011</v>
      </c>
      <c r="J3" s="20">
        <v>1203</v>
      </c>
      <c r="K3" s="20">
        <v>1123</v>
      </c>
      <c r="L3" s="20">
        <v>937</v>
      </c>
      <c r="M3" s="15">
        <f t="shared" ref="M3:M25" si="0">SUM(B3:K3)-L3</f>
        <v>8964</v>
      </c>
      <c r="N3" s="15">
        <f t="shared" ref="N3:N40" si="1">COUNTA(B3:L3)</f>
        <v>10</v>
      </c>
      <c r="O3" s="15" t="str">
        <f t="shared" ref="O3:O15" si="2">IF(N3&gt;5,"Yes","")</f>
        <v>Yes</v>
      </c>
    </row>
    <row r="4" spans="1:15">
      <c r="A4" s="7" t="s">
        <v>14</v>
      </c>
      <c r="B4" s="4">
        <v>1123</v>
      </c>
      <c r="C4" s="4">
        <v>1083</v>
      </c>
      <c r="D4" s="4">
        <v>1083</v>
      </c>
      <c r="E4" s="4">
        <v>1163</v>
      </c>
      <c r="F4" s="4"/>
      <c r="G4" s="4">
        <v>1163</v>
      </c>
      <c r="H4" s="4">
        <v>1123</v>
      </c>
      <c r="I4" s="4">
        <v>1047</v>
      </c>
      <c r="J4" s="4">
        <v>1011</v>
      </c>
      <c r="K4" s="4">
        <v>1163</v>
      </c>
      <c r="L4" s="4">
        <v>1011</v>
      </c>
      <c r="M4" s="5">
        <f t="shared" si="0"/>
        <v>8948</v>
      </c>
      <c r="N4" s="5">
        <f t="shared" si="1"/>
        <v>10</v>
      </c>
      <c r="O4" s="5" t="str">
        <f t="shared" si="2"/>
        <v>Yes</v>
      </c>
    </row>
    <row r="5" spans="1:15">
      <c r="A5" s="10" t="s">
        <v>107</v>
      </c>
      <c r="B5" s="9">
        <v>691</v>
      </c>
      <c r="C5" s="4">
        <v>766</v>
      </c>
      <c r="D5" s="4">
        <v>508</v>
      </c>
      <c r="E5" s="4"/>
      <c r="F5" s="4"/>
      <c r="G5" s="4">
        <v>975</v>
      </c>
      <c r="H5" s="4">
        <v>879</v>
      </c>
      <c r="I5" s="4">
        <v>751</v>
      </c>
      <c r="J5" s="4">
        <v>850</v>
      </c>
      <c r="K5" s="4">
        <v>766</v>
      </c>
      <c r="L5" s="4">
        <v>0</v>
      </c>
      <c r="M5" s="5">
        <f t="shared" si="0"/>
        <v>6186</v>
      </c>
      <c r="N5" s="5">
        <f t="shared" si="1"/>
        <v>9</v>
      </c>
      <c r="O5" s="5" t="str">
        <f t="shared" si="2"/>
        <v>Yes</v>
      </c>
    </row>
    <row r="6" spans="1:15">
      <c r="A6" s="7" t="s">
        <v>41</v>
      </c>
      <c r="B6" s="9">
        <v>850</v>
      </c>
      <c r="C6" s="4">
        <v>975</v>
      </c>
      <c r="D6" s="4">
        <v>792</v>
      </c>
      <c r="E6" s="4">
        <v>856</v>
      </c>
      <c r="F6" s="4"/>
      <c r="G6" s="4">
        <v>743</v>
      </c>
      <c r="H6" s="4">
        <v>766</v>
      </c>
      <c r="I6" s="4">
        <v>645</v>
      </c>
      <c r="J6" s="4"/>
      <c r="K6" s="4">
        <v>544</v>
      </c>
      <c r="L6" s="4">
        <v>0</v>
      </c>
      <c r="M6" s="5">
        <f t="shared" si="0"/>
        <v>6171</v>
      </c>
      <c r="N6" s="5">
        <f t="shared" si="1"/>
        <v>9</v>
      </c>
      <c r="O6" s="5" t="str">
        <f t="shared" si="2"/>
        <v>Yes</v>
      </c>
    </row>
    <row r="7" spans="1:15">
      <c r="A7" s="3" t="s">
        <v>148</v>
      </c>
      <c r="B7" s="4"/>
      <c r="C7" s="4"/>
      <c r="D7" s="4">
        <v>563</v>
      </c>
      <c r="E7" s="4">
        <v>607</v>
      </c>
      <c r="F7" s="4"/>
      <c r="G7" s="4">
        <v>879</v>
      </c>
      <c r="H7" s="4">
        <v>888</v>
      </c>
      <c r="I7" s="4">
        <v>605</v>
      </c>
      <c r="J7" s="4">
        <v>694</v>
      </c>
      <c r="K7" s="4">
        <v>527</v>
      </c>
      <c r="L7" s="4">
        <v>0</v>
      </c>
      <c r="M7" s="5">
        <f t="shared" si="0"/>
        <v>4763</v>
      </c>
      <c r="N7" s="5">
        <f t="shared" si="1"/>
        <v>8</v>
      </c>
      <c r="O7" s="5" t="str">
        <f t="shared" si="2"/>
        <v>Yes</v>
      </c>
    </row>
    <row r="8" spans="1:15">
      <c r="A8" s="7" t="s">
        <v>39</v>
      </c>
      <c r="B8" s="9">
        <v>914</v>
      </c>
      <c r="C8" s="4"/>
      <c r="D8" s="4"/>
      <c r="E8" s="4">
        <v>722</v>
      </c>
      <c r="F8" s="4"/>
      <c r="G8" s="4">
        <v>0</v>
      </c>
      <c r="H8" s="4"/>
      <c r="I8" s="4"/>
      <c r="J8" s="4">
        <v>979</v>
      </c>
      <c r="K8" s="4">
        <v>850</v>
      </c>
      <c r="L8" s="4">
        <v>0</v>
      </c>
      <c r="M8" s="5">
        <f t="shared" si="0"/>
        <v>3465</v>
      </c>
      <c r="N8" s="5">
        <f t="shared" si="1"/>
        <v>6</v>
      </c>
      <c r="O8" s="5" t="str">
        <f t="shared" si="2"/>
        <v>Yes</v>
      </c>
    </row>
    <row r="9" spans="1:15">
      <c r="A9" s="7" t="s">
        <v>157</v>
      </c>
      <c r="B9" s="9"/>
      <c r="C9" s="4"/>
      <c r="D9" s="4"/>
      <c r="E9" s="4">
        <v>793</v>
      </c>
      <c r="F9" s="4"/>
      <c r="G9" s="4"/>
      <c r="H9" s="4"/>
      <c r="I9" s="4">
        <v>729</v>
      </c>
      <c r="J9" s="4">
        <v>814</v>
      </c>
      <c r="K9" s="4">
        <v>689</v>
      </c>
      <c r="L9" s="4">
        <v>0</v>
      </c>
      <c r="M9" s="5">
        <f t="shared" si="0"/>
        <v>3025</v>
      </c>
      <c r="N9" s="5">
        <f t="shared" si="1"/>
        <v>5</v>
      </c>
      <c r="O9" s="5" t="str">
        <f t="shared" si="2"/>
        <v/>
      </c>
    </row>
    <row r="10" spans="1:15">
      <c r="A10" s="7" t="s">
        <v>70</v>
      </c>
      <c r="B10" s="9"/>
      <c r="C10" s="4"/>
      <c r="D10" s="4"/>
      <c r="E10" s="4">
        <v>950</v>
      </c>
      <c r="F10" s="4"/>
      <c r="G10" s="4"/>
      <c r="H10" s="4">
        <v>804</v>
      </c>
      <c r="I10" s="4">
        <v>596</v>
      </c>
      <c r="J10" s="4"/>
      <c r="K10" s="4">
        <v>645</v>
      </c>
      <c r="L10" s="4">
        <v>0</v>
      </c>
      <c r="M10" s="5">
        <f t="shared" si="0"/>
        <v>2995</v>
      </c>
      <c r="N10" s="5">
        <f t="shared" si="1"/>
        <v>5</v>
      </c>
      <c r="O10" s="5" t="str">
        <f t="shared" si="2"/>
        <v/>
      </c>
    </row>
    <row r="11" spans="1:15">
      <c r="A11" s="10" t="s">
        <v>108</v>
      </c>
      <c r="B11" s="9">
        <v>668</v>
      </c>
      <c r="C11" s="4">
        <v>795</v>
      </c>
      <c r="D11" s="4">
        <v>547</v>
      </c>
      <c r="E11" s="4">
        <v>723</v>
      </c>
      <c r="F11" s="4"/>
      <c r="G11" s="4"/>
      <c r="H11" s="4"/>
      <c r="I11" s="4"/>
      <c r="J11" s="4"/>
      <c r="K11" s="4"/>
      <c r="L11" s="4">
        <v>0</v>
      </c>
      <c r="M11" s="5">
        <f t="shared" si="0"/>
        <v>2733</v>
      </c>
      <c r="N11" s="5">
        <f t="shared" si="1"/>
        <v>5</v>
      </c>
      <c r="O11" s="5" t="str">
        <f t="shared" si="2"/>
        <v/>
      </c>
    </row>
    <row r="12" spans="1:15">
      <c r="A12" s="10" t="s">
        <v>125</v>
      </c>
      <c r="B12" s="9"/>
      <c r="C12" s="4">
        <v>824</v>
      </c>
      <c r="D12" s="4"/>
      <c r="E12" s="4"/>
      <c r="F12" s="4"/>
      <c r="G12" s="4"/>
      <c r="H12" s="4"/>
      <c r="I12" s="4"/>
      <c r="J12" s="4">
        <v>582</v>
      </c>
      <c r="K12" s="4"/>
      <c r="L12" s="4">
        <v>0</v>
      </c>
      <c r="M12" s="5">
        <f t="shared" si="0"/>
        <v>1406</v>
      </c>
      <c r="N12" s="5">
        <f t="shared" si="1"/>
        <v>3</v>
      </c>
      <c r="O12" s="5" t="str">
        <f t="shared" si="2"/>
        <v/>
      </c>
    </row>
    <row r="13" spans="1:15">
      <c r="A13" s="7" t="s">
        <v>170</v>
      </c>
      <c r="B13" s="9"/>
      <c r="C13" s="4"/>
      <c r="D13" s="4"/>
      <c r="E13" s="4"/>
      <c r="F13" s="4"/>
      <c r="G13" s="4"/>
      <c r="H13" s="4"/>
      <c r="I13" s="4">
        <v>337</v>
      </c>
      <c r="J13" s="4">
        <v>476</v>
      </c>
      <c r="K13" s="4">
        <v>401</v>
      </c>
      <c r="L13" s="4">
        <v>0</v>
      </c>
      <c r="M13" s="5">
        <f t="shared" si="0"/>
        <v>1214</v>
      </c>
      <c r="N13" s="5">
        <f t="shared" si="1"/>
        <v>4</v>
      </c>
      <c r="O13" s="5" t="str">
        <f t="shared" si="2"/>
        <v/>
      </c>
    </row>
    <row r="14" spans="1:15">
      <c r="A14" s="10" t="s">
        <v>12</v>
      </c>
      <c r="B14" s="9"/>
      <c r="C14" s="4"/>
      <c r="D14" s="4">
        <v>1203</v>
      </c>
      <c r="E14" s="4"/>
      <c r="F14" s="4"/>
      <c r="G14" s="4"/>
      <c r="H14" s="4"/>
      <c r="I14" s="4"/>
      <c r="J14" s="4"/>
      <c r="K14" s="4"/>
      <c r="L14" s="4">
        <v>0</v>
      </c>
      <c r="M14" s="5">
        <f t="shared" si="0"/>
        <v>1203</v>
      </c>
      <c r="N14" s="5">
        <f t="shared" si="1"/>
        <v>2</v>
      </c>
      <c r="O14" s="5" t="str">
        <f t="shared" si="2"/>
        <v/>
      </c>
    </row>
    <row r="15" spans="1:15">
      <c r="A15" s="7" t="s">
        <v>13</v>
      </c>
      <c r="B15" s="9"/>
      <c r="C15" s="4"/>
      <c r="D15" s="4"/>
      <c r="E15" s="4"/>
      <c r="F15" s="4"/>
      <c r="G15" s="4"/>
      <c r="H15" s="4"/>
      <c r="I15" s="4">
        <v>1203</v>
      </c>
      <c r="J15" s="4"/>
      <c r="K15" s="4"/>
      <c r="L15" s="4">
        <v>0</v>
      </c>
      <c r="M15" s="5">
        <f t="shared" si="0"/>
        <v>1203</v>
      </c>
      <c r="N15" s="5">
        <f t="shared" si="1"/>
        <v>2</v>
      </c>
      <c r="O15" s="5" t="str">
        <f t="shared" si="2"/>
        <v/>
      </c>
    </row>
    <row r="16" spans="1:15">
      <c r="A16" s="7" t="s">
        <v>183</v>
      </c>
      <c r="B16" s="9"/>
      <c r="C16" s="4"/>
      <c r="D16" s="4"/>
      <c r="E16" s="4"/>
      <c r="F16" s="4"/>
      <c r="G16" s="4"/>
      <c r="H16" s="4"/>
      <c r="I16" s="4"/>
      <c r="J16" s="4"/>
      <c r="K16" s="4">
        <v>975</v>
      </c>
      <c r="L16" s="4">
        <v>0</v>
      </c>
      <c r="M16" s="5">
        <f t="shared" si="0"/>
        <v>975</v>
      </c>
      <c r="N16" s="5">
        <f t="shared" si="1"/>
        <v>2</v>
      </c>
      <c r="O16" s="5"/>
    </row>
    <row r="17" spans="1:15">
      <c r="A17" s="10" t="s">
        <v>16</v>
      </c>
      <c r="B17" s="9">
        <v>882</v>
      </c>
      <c r="C17" s="4"/>
      <c r="D17" s="4"/>
      <c r="E17" s="4"/>
      <c r="F17" s="4"/>
      <c r="G17" s="4"/>
      <c r="H17" s="4"/>
      <c r="I17" s="4"/>
      <c r="J17" s="4"/>
      <c r="K17" s="4"/>
      <c r="L17" s="4">
        <v>0</v>
      </c>
      <c r="M17" s="5">
        <f t="shared" si="0"/>
        <v>882</v>
      </c>
      <c r="N17" s="5">
        <f t="shared" si="1"/>
        <v>2</v>
      </c>
      <c r="O17" s="5" t="str">
        <f>IF(N17&gt;5,"Yes","")</f>
        <v/>
      </c>
    </row>
    <row r="18" spans="1:15">
      <c r="A18" s="10" t="s">
        <v>146</v>
      </c>
      <c r="B18" s="9"/>
      <c r="C18" s="4"/>
      <c r="D18" s="4">
        <v>879</v>
      </c>
      <c r="E18" s="4"/>
      <c r="F18" s="4"/>
      <c r="G18" s="4"/>
      <c r="H18" s="4"/>
      <c r="I18" s="4"/>
      <c r="J18" s="4"/>
      <c r="K18" s="4"/>
      <c r="L18" s="4">
        <v>0</v>
      </c>
      <c r="M18" s="5">
        <f t="shared" si="0"/>
        <v>879</v>
      </c>
      <c r="N18" s="5">
        <f t="shared" si="1"/>
        <v>2</v>
      </c>
      <c r="O18" s="5" t="str">
        <f>IF(N18&gt;5,"Yes","")</f>
        <v/>
      </c>
    </row>
    <row r="19" spans="1:15">
      <c r="A19" s="10" t="s">
        <v>126</v>
      </c>
      <c r="B19" s="9"/>
      <c r="C19" s="4"/>
      <c r="D19" s="4"/>
      <c r="E19" s="4"/>
      <c r="F19" s="4"/>
      <c r="G19" s="4"/>
      <c r="H19" s="4"/>
      <c r="I19" s="4"/>
      <c r="J19" s="4">
        <v>740</v>
      </c>
      <c r="K19" s="4"/>
      <c r="L19" s="4">
        <v>0</v>
      </c>
      <c r="M19" s="5">
        <f t="shared" si="0"/>
        <v>740</v>
      </c>
      <c r="N19" s="5">
        <f t="shared" si="1"/>
        <v>2</v>
      </c>
      <c r="O19" s="5" t="str">
        <f>IF(N19&gt;5,"Yes","")</f>
        <v/>
      </c>
    </row>
    <row r="20" spans="1:15">
      <c r="A20" s="3" t="s">
        <v>147</v>
      </c>
      <c r="B20" s="4"/>
      <c r="C20" s="4"/>
      <c r="D20" s="4">
        <v>714</v>
      </c>
      <c r="E20" s="4"/>
      <c r="F20" s="4"/>
      <c r="G20" s="4"/>
      <c r="H20" s="4"/>
      <c r="I20" s="4"/>
      <c r="J20" s="4"/>
      <c r="K20" s="4"/>
      <c r="L20" s="4">
        <v>0</v>
      </c>
      <c r="M20" s="5">
        <f t="shared" si="0"/>
        <v>714</v>
      </c>
      <c r="N20" s="5">
        <f t="shared" si="1"/>
        <v>2</v>
      </c>
      <c r="O20" s="5" t="str">
        <f>IF(N20&gt;5,"Yes","")</f>
        <v/>
      </c>
    </row>
    <row r="21" spans="1:15">
      <c r="A21" s="7" t="s">
        <v>176</v>
      </c>
      <c r="B21" s="9"/>
      <c r="C21" s="4"/>
      <c r="D21" s="4"/>
      <c r="E21" s="4"/>
      <c r="F21" s="4"/>
      <c r="G21" s="4"/>
      <c r="H21" s="4"/>
      <c r="I21" s="4">
        <v>696</v>
      </c>
      <c r="J21" s="4"/>
      <c r="K21" s="4"/>
      <c r="L21" s="4">
        <v>0</v>
      </c>
      <c r="M21" s="5">
        <f t="shared" si="0"/>
        <v>696</v>
      </c>
      <c r="N21" s="5">
        <f t="shared" si="1"/>
        <v>2</v>
      </c>
      <c r="O21" s="5" t="str">
        <f>IF(N21&gt;5,"Yes","")</f>
        <v/>
      </c>
    </row>
    <row r="22" spans="1:15">
      <c r="A22" s="7" t="s">
        <v>184</v>
      </c>
      <c r="B22" s="9"/>
      <c r="C22" s="4"/>
      <c r="D22" s="4"/>
      <c r="E22" s="4"/>
      <c r="F22" s="4"/>
      <c r="G22" s="4"/>
      <c r="H22" s="4"/>
      <c r="I22" s="4"/>
      <c r="J22" s="4"/>
      <c r="K22" s="4">
        <v>590</v>
      </c>
      <c r="L22" s="4">
        <v>0</v>
      </c>
      <c r="M22" s="5">
        <f t="shared" si="0"/>
        <v>590</v>
      </c>
      <c r="N22" s="5">
        <f t="shared" si="1"/>
        <v>2</v>
      </c>
      <c r="O22" s="5"/>
    </row>
    <row r="23" spans="1:15">
      <c r="A23" s="3" t="s">
        <v>130</v>
      </c>
      <c r="B23" s="4"/>
      <c r="C23" s="4"/>
      <c r="D23" s="4">
        <v>567</v>
      </c>
      <c r="E23" s="4"/>
      <c r="F23" s="4"/>
      <c r="G23" s="4"/>
      <c r="H23" s="4"/>
      <c r="I23" s="4"/>
      <c r="J23" s="4"/>
      <c r="K23" s="4"/>
      <c r="L23" s="4">
        <v>0</v>
      </c>
      <c r="M23" s="5">
        <f t="shared" si="0"/>
        <v>567</v>
      </c>
      <c r="N23" s="5">
        <f t="shared" si="1"/>
        <v>2</v>
      </c>
      <c r="O23" s="5" t="str">
        <f>IF(N23&gt;5,"Yes","")</f>
        <v/>
      </c>
    </row>
    <row r="24" spans="1:15">
      <c r="A24" s="7" t="s">
        <v>179</v>
      </c>
      <c r="B24" s="9"/>
      <c r="C24" s="4"/>
      <c r="D24" s="4"/>
      <c r="E24" s="4"/>
      <c r="F24" s="4"/>
      <c r="G24" s="4"/>
      <c r="H24" s="4"/>
      <c r="I24" s="4"/>
      <c r="J24" s="4">
        <v>461</v>
      </c>
      <c r="K24" s="4"/>
      <c r="L24" s="4">
        <v>0</v>
      </c>
      <c r="M24" s="5">
        <f t="shared" si="0"/>
        <v>461</v>
      </c>
      <c r="N24" s="5">
        <f t="shared" si="1"/>
        <v>2</v>
      </c>
      <c r="O24" s="5" t="str">
        <f>IF(N24&gt;5,"Yes","")</f>
        <v/>
      </c>
    </row>
    <row r="25" spans="1:15">
      <c r="A25" s="7" t="s">
        <v>185</v>
      </c>
      <c r="B25" s="9"/>
      <c r="C25" s="4"/>
      <c r="D25" s="4"/>
      <c r="E25" s="4"/>
      <c r="F25" s="4"/>
      <c r="G25" s="4"/>
      <c r="H25" s="4"/>
      <c r="I25" s="4"/>
      <c r="J25" s="4"/>
      <c r="K25" s="4">
        <v>403</v>
      </c>
      <c r="L25" s="4">
        <v>0</v>
      </c>
      <c r="M25" s="5">
        <f t="shared" si="0"/>
        <v>403</v>
      </c>
      <c r="N25" s="5">
        <f t="shared" si="1"/>
        <v>2</v>
      </c>
      <c r="O25" s="5"/>
    </row>
    <row r="26" spans="1:15">
      <c r="A26" s="7"/>
      <c r="B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5">
        <f t="shared" ref="M26:M40" si="3">SUM(B26:L26)</f>
        <v>0</v>
      </c>
      <c r="N26" s="5">
        <f t="shared" si="1"/>
        <v>0</v>
      </c>
      <c r="O26" s="5"/>
    </row>
    <row r="27" spans="1:15">
      <c r="A27" s="7"/>
      <c r="B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3"/>
        <v>0</v>
      </c>
      <c r="N27" s="5">
        <f t="shared" si="1"/>
        <v>0</v>
      </c>
      <c r="O27" s="5"/>
    </row>
    <row r="28" spans="1:15">
      <c r="A28" s="7"/>
      <c r="B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5">
        <f t="shared" si="3"/>
        <v>0</v>
      </c>
      <c r="N28" s="5">
        <f t="shared" si="1"/>
        <v>0</v>
      </c>
      <c r="O28" s="5"/>
    </row>
    <row r="29" spans="1:15">
      <c r="A29" s="10"/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3"/>
        <v>0</v>
      </c>
      <c r="N29" s="5">
        <f t="shared" si="1"/>
        <v>0</v>
      </c>
      <c r="O29" s="5"/>
    </row>
    <row r="30" spans="1:15">
      <c r="A30" s="7"/>
      <c r="B30" s="9"/>
      <c r="C30" s="4"/>
      <c r="D30" s="4"/>
      <c r="E30" s="4"/>
      <c r="F30" s="4"/>
      <c r="G30" s="4"/>
      <c r="H30" s="4"/>
      <c r="I30" s="4"/>
      <c r="J30" s="4"/>
      <c r="K30" s="4"/>
      <c r="L30" s="4"/>
      <c r="M30" s="5">
        <f t="shared" si="3"/>
        <v>0</v>
      </c>
      <c r="N30" s="5">
        <f t="shared" si="1"/>
        <v>0</v>
      </c>
      <c r="O30" s="5"/>
    </row>
    <row r="31" spans="1:15">
      <c r="A31" s="10"/>
      <c r="B31" s="9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3"/>
        <v>0</v>
      </c>
      <c r="N31" s="5">
        <f t="shared" si="1"/>
        <v>0</v>
      </c>
      <c r="O31" s="5"/>
    </row>
    <row r="32" spans="1: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>
        <f t="shared" si="3"/>
        <v>0</v>
      </c>
      <c r="N32" s="5">
        <f t="shared" si="1"/>
        <v>0</v>
      </c>
      <c r="O32" s="5"/>
    </row>
    <row r="33" spans="1: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>
        <f t="shared" si="3"/>
        <v>0</v>
      </c>
      <c r="N33" s="5">
        <f t="shared" si="1"/>
        <v>0</v>
      </c>
      <c r="O33" s="5"/>
    </row>
    <row r="34" spans="1: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>
        <f t="shared" si="3"/>
        <v>0</v>
      </c>
      <c r="N34" s="5">
        <f t="shared" si="1"/>
        <v>0</v>
      </c>
      <c r="O34" s="5"/>
    </row>
    <row r="35" spans="1: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>
        <f t="shared" si="3"/>
        <v>0</v>
      </c>
      <c r="N35" s="5">
        <f t="shared" si="1"/>
        <v>0</v>
      </c>
      <c r="O35" s="5"/>
    </row>
    <row r="36" spans="1:1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>
        <f t="shared" si="3"/>
        <v>0</v>
      </c>
      <c r="N36" s="5">
        <f t="shared" si="1"/>
        <v>0</v>
      </c>
      <c r="O36" s="5"/>
    </row>
    <row r="37" spans="1:1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>
        <f t="shared" si="3"/>
        <v>0</v>
      </c>
      <c r="N37" s="5">
        <f t="shared" si="1"/>
        <v>0</v>
      </c>
      <c r="O37" s="5"/>
    </row>
    <row r="38" spans="1:1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f t="shared" si="3"/>
        <v>0</v>
      </c>
      <c r="N38" s="5">
        <f t="shared" si="1"/>
        <v>0</v>
      </c>
      <c r="O38" s="5"/>
    </row>
    <row r="39" spans="1: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f t="shared" si="3"/>
        <v>0</v>
      </c>
      <c r="N39" s="5">
        <f t="shared" si="1"/>
        <v>0</v>
      </c>
      <c r="O39" s="5"/>
    </row>
    <row r="40" spans="1:1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>
        <f t="shared" si="3"/>
        <v>0</v>
      </c>
      <c r="N40" s="5">
        <f t="shared" si="1"/>
        <v>0</v>
      </c>
      <c r="O40" s="5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</sheetData>
  <sortState ref="A3:B26">
    <sortCondition descending="1" ref="B3:B26"/>
  </sortState>
  <pageMargins left="0.19685039370078741" right="0.19685039370078741" top="0.74803149606299213" bottom="0.74803149606299213" header="0.31496062992125984" footer="0.31496062992125984"/>
  <pageSetup paperSize="9" scale="7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>
      <selection activeCell="A2" sqref="A2"/>
    </sheetView>
  </sheetViews>
  <sheetFormatPr defaultRowHeight="14.4"/>
  <cols>
    <col min="1" max="1" width="23.44140625" customWidth="1"/>
    <col min="2" max="12" width="11.6640625" style="1" customWidth="1"/>
    <col min="13" max="13" width="13.109375" style="1" customWidth="1"/>
    <col min="14" max="14" width="16.44140625" style="1" customWidth="1"/>
    <col min="15" max="15" width="9.6640625" style="1" customWidth="1"/>
  </cols>
  <sheetData>
    <row r="1" spans="1:15" ht="18">
      <c r="A1" s="2" t="s">
        <v>103</v>
      </c>
    </row>
    <row r="2" spans="1:15" ht="16.2" thickBot="1">
      <c r="A2" s="21" t="s">
        <v>0</v>
      </c>
      <c r="B2" s="17" t="s">
        <v>1</v>
      </c>
      <c r="C2" s="17" t="s">
        <v>2</v>
      </c>
      <c r="D2" s="17" t="s">
        <v>127</v>
      </c>
      <c r="E2" s="17" t="s">
        <v>3</v>
      </c>
      <c r="F2" s="17" t="s">
        <v>128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22" t="s">
        <v>180</v>
      </c>
      <c r="M2" s="17" t="s">
        <v>9</v>
      </c>
      <c r="N2" s="17" t="s">
        <v>10</v>
      </c>
      <c r="O2" s="23" t="s">
        <v>11</v>
      </c>
    </row>
    <row r="3" spans="1:15" ht="15" thickTop="1">
      <c r="A3" s="18" t="s">
        <v>73</v>
      </c>
      <c r="B3" s="16"/>
      <c r="C3" s="26">
        <v>1203</v>
      </c>
      <c r="D3" s="26">
        <v>1203</v>
      </c>
      <c r="E3" s="20">
        <v>1163</v>
      </c>
      <c r="F3" s="20"/>
      <c r="G3" s="20"/>
      <c r="H3" s="20">
        <v>1203</v>
      </c>
      <c r="I3" s="20">
        <v>1203</v>
      </c>
      <c r="J3" s="20">
        <v>1017</v>
      </c>
      <c r="K3" s="20">
        <v>1203</v>
      </c>
      <c r="L3" s="20">
        <v>0</v>
      </c>
      <c r="M3" s="15">
        <f t="shared" ref="M3:M24" si="0">SUM(B3:K3)-L3</f>
        <v>8195</v>
      </c>
      <c r="N3" s="15">
        <f t="shared" ref="N3:N40" si="1">COUNTA(B3:L3)</f>
        <v>8</v>
      </c>
      <c r="O3" s="15" t="str">
        <f t="shared" ref="O3:O24" si="2">IF(N3&gt;5,"Yes","")</f>
        <v>Yes</v>
      </c>
    </row>
    <row r="4" spans="1:15">
      <c r="A4" s="7" t="s">
        <v>34</v>
      </c>
      <c r="B4" s="9">
        <v>827</v>
      </c>
      <c r="C4" s="6">
        <v>780</v>
      </c>
      <c r="D4" s="6">
        <v>1083</v>
      </c>
      <c r="E4" s="4">
        <v>1123</v>
      </c>
      <c r="F4" s="4"/>
      <c r="G4" s="4">
        <v>856</v>
      </c>
      <c r="H4" s="4">
        <v>1011</v>
      </c>
      <c r="I4" s="4"/>
      <c r="J4" s="4">
        <v>1123</v>
      </c>
      <c r="K4" s="4">
        <v>943</v>
      </c>
      <c r="L4" s="4">
        <v>0</v>
      </c>
      <c r="M4" s="5">
        <f t="shared" si="0"/>
        <v>7746</v>
      </c>
      <c r="N4" s="5">
        <f t="shared" si="1"/>
        <v>9</v>
      </c>
      <c r="O4" s="5" t="str">
        <f t="shared" si="2"/>
        <v>Yes</v>
      </c>
    </row>
    <row r="5" spans="1:15">
      <c r="A5" s="10" t="s">
        <v>124</v>
      </c>
      <c r="B5" s="9"/>
      <c r="C5" s="6">
        <v>714</v>
      </c>
      <c r="D5" s="6">
        <v>714</v>
      </c>
      <c r="E5" s="4">
        <v>879</v>
      </c>
      <c r="F5" s="4"/>
      <c r="G5" s="4">
        <v>714</v>
      </c>
      <c r="H5" s="4">
        <v>879</v>
      </c>
      <c r="I5" s="4">
        <v>821</v>
      </c>
      <c r="J5" s="4">
        <v>746</v>
      </c>
      <c r="K5" s="4">
        <v>694</v>
      </c>
      <c r="L5" s="4">
        <v>0</v>
      </c>
      <c r="M5" s="5">
        <f t="shared" si="0"/>
        <v>6161</v>
      </c>
      <c r="N5" s="5">
        <f t="shared" si="1"/>
        <v>9</v>
      </c>
      <c r="O5" s="5" t="str">
        <f t="shared" si="2"/>
        <v>Yes</v>
      </c>
    </row>
    <row r="6" spans="1:15">
      <c r="A6" s="10" t="s">
        <v>53</v>
      </c>
      <c r="B6" s="9">
        <v>933</v>
      </c>
      <c r="C6" s="6">
        <v>1011</v>
      </c>
      <c r="D6" s="6">
        <v>943</v>
      </c>
      <c r="E6" s="4">
        <v>975</v>
      </c>
      <c r="F6" s="4"/>
      <c r="G6" s="4"/>
      <c r="H6" s="4"/>
      <c r="I6" s="4"/>
      <c r="J6" s="4"/>
      <c r="K6" s="4">
        <v>856</v>
      </c>
      <c r="L6" s="4">
        <v>0</v>
      </c>
      <c r="M6" s="5">
        <f t="shared" si="0"/>
        <v>4718</v>
      </c>
      <c r="N6" s="5">
        <f t="shared" si="1"/>
        <v>6</v>
      </c>
      <c r="O6" s="5" t="str">
        <f t="shared" si="2"/>
        <v>Yes</v>
      </c>
    </row>
    <row r="7" spans="1:15">
      <c r="A7" s="10" t="s">
        <v>72</v>
      </c>
      <c r="B7" s="9">
        <v>977</v>
      </c>
      <c r="C7" s="6"/>
      <c r="D7" s="6"/>
      <c r="E7" s="4"/>
      <c r="F7" s="4"/>
      <c r="G7" s="4"/>
      <c r="H7" s="4">
        <v>1047</v>
      </c>
      <c r="I7" s="4"/>
      <c r="J7" s="4">
        <v>950</v>
      </c>
      <c r="K7" s="4">
        <v>821</v>
      </c>
      <c r="L7" s="4">
        <v>0</v>
      </c>
      <c r="M7" s="5">
        <f t="shared" si="0"/>
        <v>3795</v>
      </c>
      <c r="N7" s="5">
        <f t="shared" si="1"/>
        <v>5</v>
      </c>
      <c r="O7" s="5" t="str">
        <f t="shared" si="2"/>
        <v/>
      </c>
    </row>
    <row r="8" spans="1:15">
      <c r="A8" s="7" t="s">
        <v>175</v>
      </c>
      <c r="B8" s="9"/>
      <c r="C8" s="6"/>
      <c r="D8" s="6"/>
      <c r="E8" s="4"/>
      <c r="F8" s="4"/>
      <c r="G8" s="4"/>
      <c r="H8" s="4"/>
      <c r="I8" s="4">
        <v>508</v>
      </c>
      <c r="J8" s="4">
        <v>833</v>
      </c>
      <c r="K8" s="4">
        <v>691</v>
      </c>
      <c r="L8" s="4">
        <v>0</v>
      </c>
      <c r="M8" s="5">
        <f t="shared" si="0"/>
        <v>2032</v>
      </c>
      <c r="N8" s="5">
        <f t="shared" si="1"/>
        <v>4</v>
      </c>
      <c r="O8" s="5" t="str">
        <f t="shared" si="2"/>
        <v/>
      </c>
    </row>
    <row r="9" spans="1:15">
      <c r="A9" s="7" t="s">
        <v>35</v>
      </c>
      <c r="B9" s="9">
        <v>1047</v>
      </c>
      <c r="C9" s="6">
        <v>950</v>
      </c>
      <c r="D9" s="6"/>
      <c r="E9" s="4"/>
      <c r="F9" s="4"/>
      <c r="G9" s="4"/>
      <c r="H9" s="4"/>
      <c r="I9" s="4"/>
      <c r="J9" s="4"/>
      <c r="K9" s="4"/>
      <c r="L9" s="4">
        <v>0</v>
      </c>
      <c r="M9" s="5">
        <f t="shared" si="0"/>
        <v>1997</v>
      </c>
      <c r="N9" s="5">
        <f t="shared" si="1"/>
        <v>3</v>
      </c>
      <c r="O9" s="5" t="str">
        <f t="shared" si="2"/>
        <v/>
      </c>
    </row>
    <row r="10" spans="1:15">
      <c r="A10" s="7" t="s">
        <v>168</v>
      </c>
      <c r="B10" s="9"/>
      <c r="C10" s="6"/>
      <c r="D10" s="6"/>
      <c r="E10" s="4"/>
      <c r="F10" s="4"/>
      <c r="G10" s="4">
        <v>979</v>
      </c>
      <c r="H10" s="4"/>
      <c r="I10" s="4">
        <v>1011</v>
      </c>
      <c r="J10" s="4"/>
      <c r="K10" s="4"/>
      <c r="L10" s="4">
        <v>0</v>
      </c>
      <c r="M10" s="5">
        <f t="shared" si="0"/>
        <v>1990</v>
      </c>
      <c r="N10" s="5">
        <f t="shared" si="1"/>
        <v>3</v>
      </c>
      <c r="O10" s="5" t="str">
        <f t="shared" si="2"/>
        <v/>
      </c>
    </row>
    <row r="11" spans="1:15">
      <c r="A11" s="7" t="s">
        <v>173</v>
      </c>
      <c r="B11" s="9"/>
      <c r="C11" s="6"/>
      <c r="D11" s="6"/>
      <c r="E11" s="4"/>
      <c r="F11" s="4"/>
      <c r="G11" s="4"/>
      <c r="H11" s="4"/>
      <c r="I11" s="4">
        <v>1047</v>
      </c>
      <c r="J11" s="4">
        <v>882</v>
      </c>
      <c r="K11" s="4"/>
      <c r="L11" s="4">
        <v>0</v>
      </c>
      <c r="M11" s="5">
        <f t="shared" si="0"/>
        <v>1929</v>
      </c>
      <c r="N11" s="5">
        <f t="shared" si="1"/>
        <v>3</v>
      </c>
      <c r="O11" s="5" t="str">
        <f t="shared" si="2"/>
        <v/>
      </c>
    </row>
    <row r="12" spans="1:15">
      <c r="A12" s="7" t="s">
        <v>66</v>
      </c>
      <c r="B12" s="9">
        <v>1040</v>
      </c>
      <c r="C12" s="4">
        <v>681</v>
      </c>
      <c r="D12" s="4"/>
      <c r="E12" s="4"/>
      <c r="F12" s="4"/>
      <c r="G12" s="4"/>
      <c r="H12" s="4"/>
      <c r="I12" s="4"/>
      <c r="J12" s="4"/>
      <c r="K12" s="4"/>
      <c r="L12" s="4">
        <v>0</v>
      </c>
      <c r="M12" s="5">
        <f t="shared" si="0"/>
        <v>1721</v>
      </c>
      <c r="N12" s="5">
        <f t="shared" si="1"/>
        <v>3</v>
      </c>
      <c r="O12" s="5" t="str">
        <f t="shared" si="2"/>
        <v/>
      </c>
    </row>
    <row r="13" spans="1:15">
      <c r="A13" s="7" t="s">
        <v>167</v>
      </c>
      <c r="B13" s="9"/>
      <c r="C13" s="4"/>
      <c r="D13" s="4"/>
      <c r="E13" s="4"/>
      <c r="F13" s="4"/>
      <c r="G13" s="4">
        <v>1203</v>
      </c>
      <c r="H13" s="4"/>
      <c r="I13" s="4"/>
      <c r="J13" s="4"/>
      <c r="K13" s="4"/>
      <c r="L13" s="4">
        <v>0</v>
      </c>
      <c r="M13" s="5">
        <f t="shared" si="0"/>
        <v>1203</v>
      </c>
      <c r="N13" s="5">
        <f t="shared" si="1"/>
        <v>2</v>
      </c>
      <c r="O13" s="5" t="str">
        <f t="shared" si="2"/>
        <v/>
      </c>
    </row>
    <row r="14" spans="1:15">
      <c r="A14" s="7" t="s">
        <v>186</v>
      </c>
      <c r="B14" s="9"/>
      <c r="C14" s="4"/>
      <c r="D14" s="4"/>
      <c r="E14" s="4"/>
      <c r="F14" s="4"/>
      <c r="G14" s="4"/>
      <c r="H14" s="4"/>
      <c r="I14" s="4"/>
      <c r="J14" s="4"/>
      <c r="K14" s="4">
        <v>1083</v>
      </c>
      <c r="L14" s="4">
        <v>0</v>
      </c>
      <c r="M14" s="5">
        <f t="shared" si="0"/>
        <v>1083</v>
      </c>
      <c r="N14" s="5">
        <f t="shared" si="1"/>
        <v>2</v>
      </c>
      <c r="O14" s="5" t="str">
        <f t="shared" si="2"/>
        <v/>
      </c>
    </row>
    <row r="15" spans="1:15">
      <c r="A15" s="7" t="s">
        <v>32</v>
      </c>
      <c r="B15" s="9"/>
      <c r="C15" s="4"/>
      <c r="D15" s="4"/>
      <c r="E15" s="4"/>
      <c r="F15" s="4"/>
      <c r="G15" s="4">
        <v>1047</v>
      </c>
      <c r="H15" s="4"/>
      <c r="I15" s="4"/>
      <c r="J15" s="4"/>
      <c r="K15" s="4"/>
      <c r="L15" s="4">
        <v>0</v>
      </c>
      <c r="M15" s="5">
        <f t="shared" si="0"/>
        <v>1047</v>
      </c>
      <c r="N15" s="5">
        <f t="shared" si="1"/>
        <v>2</v>
      </c>
      <c r="O15" s="5" t="str">
        <f t="shared" si="2"/>
        <v/>
      </c>
    </row>
    <row r="16" spans="1:15">
      <c r="A16" s="7" t="s">
        <v>63</v>
      </c>
      <c r="B16" s="9"/>
      <c r="C16" s="4"/>
      <c r="D16" s="4">
        <v>911</v>
      </c>
      <c r="E16" s="4"/>
      <c r="F16" s="4"/>
      <c r="G16" s="4"/>
      <c r="H16" s="4"/>
      <c r="I16" s="4"/>
      <c r="J16" s="4"/>
      <c r="K16" s="4"/>
      <c r="L16" s="4">
        <v>0</v>
      </c>
      <c r="M16" s="5">
        <f t="shared" si="0"/>
        <v>911</v>
      </c>
      <c r="N16" s="5">
        <f t="shared" si="1"/>
        <v>2</v>
      </c>
      <c r="O16" s="5" t="str">
        <f t="shared" si="2"/>
        <v/>
      </c>
    </row>
    <row r="17" spans="1:15">
      <c r="A17" s="7" t="s">
        <v>33</v>
      </c>
      <c r="B17" s="9"/>
      <c r="C17" s="4">
        <v>889</v>
      </c>
      <c r="D17" s="4"/>
      <c r="E17" s="4"/>
      <c r="F17" s="4"/>
      <c r="G17" s="4"/>
      <c r="H17" s="4"/>
      <c r="I17" s="4"/>
      <c r="J17" s="4"/>
      <c r="K17" s="4"/>
      <c r="L17" s="4">
        <v>0</v>
      </c>
      <c r="M17" s="5">
        <f t="shared" si="0"/>
        <v>889</v>
      </c>
      <c r="N17" s="5">
        <f t="shared" si="1"/>
        <v>2</v>
      </c>
      <c r="O17" s="5" t="str">
        <f t="shared" si="2"/>
        <v/>
      </c>
    </row>
    <row r="18" spans="1:15">
      <c r="A18" s="10" t="s">
        <v>101</v>
      </c>
      <c r="B18" s="9">
        <v>850</v>
      </c>
      <c r="C18" s="4"/>
      <c r="D18" s="4"/>
      <c r="E18" s="4"/>
      <c r="F18" s="4"/>
      <c r="G18" s="4"/>
      <c r="H18" s="4"/>
      <c r="I18" s="4"/>
      <c r="J18" s="4"/>
      <c r="K18" s="4"/>
      <c r="L18" s="4">
        <v>0</v>
      </c>
      <c r="M18" s="5">
        <f t="shared" si="0"/>
        <v>850</v>
      </c>
      <c r="N18" s="5">
        <f t="shared" si="1"/>
        <v>2</v>
      </c>
      <c r="O18" s="5" t="str">
        <f t="shared" si="2"/>
        <v/>
      </c>
    </row>
    <row r="19" spans="1:15">
      <c r="A19" s="10" t="s">
        <v>156</v>
      </c>
      <c r="B19" s="9"/>
      <c r="C19" s="4"/>
      <c r="D19" s="4">
        <v>792</v>
      </c>
      <c r="E19" s="4"/>
      <c r="F19" s="4"/>
      <c r="G19" s="4"/>
      <c r="H19" s="4"/>
      <c r="I19" s="4"/>
      <c r="J19" s="4"/>
      <c r="K19" s="4"/>
      <c r="L19" s="4">
        <v>0</v>
      </c>
      <c r="M19" s="5">
        <f t="shared" si="0"/>
        <v>792</v>
      </c>
      <c r="N19" s="5">
        <f t="shared" si="1"/>
        <v>2</v>
      </c>
      <c r="O19" s="5" t="str">
        <f t="shared" si="2"/>
        <v/>
      </c>
    </row>
    <row r="20" spans="1:15">
      <c r="A20" s="7" t="s">
        <v>174</v>
      </c>
      <c r="B20" s="9"/>
      <c r="C20" s="4"/>
      <c r="D20" s="4"/>
      <c r="E20" s="4"/>
      <c r="F20" s="4"/>
      <c r="G20" s="4"/>
      <c r="H20" s="4"/>
      <c r="I20" s="4">
        <v>772</v>
      </c>
      <c r="J20" s="4"/>
      <c r="K20" s="4"/>
      <c r="L20" s="4">
        <v>0</v>
      </c>
      <c r="M20" s="5">
        <f t="shared" si="0"/>
        <v>772</v>
      </c>
      <c r="N20" s="5">
        <f t="shared" si="1"/>
        <v>2</v>
      </c>
      <c r="O20" s="5" t="str">
        <f t="shared" si="2"/>
        <v/>
      </c>
    </row>
    <row r="21" spans="1:15">
      <c r="A21" s="10" t="s">
        <v>102</v>
      </c>
      <c r="B21" s="9">
        <v>717</v>
      </c>
      <c r="C21" s="4"/>
      <c r="D21" s="4"/>
      <c r="E21" s="4"/>
      <c r="F21" s="4"/>
      <c r="G21" s="4"/>
      <c r="H21" s="4"/>
      <c r="I21" s="4"/>
      <c r="J21" s="4"/>
      <c r="K21" s="4"/>
      <c r="L21" s="4">
        <v>0</v>
      </c>
      <c r="M21" s="5">
        <f t="shared" si="0"/>
        <v>717</v>
      </c>
      <c r="N21" s="5">
        <f t="shared" si="1"/>
        <v>2</v>
      </c>
      <c r="O21" s="5" t="str">
        <f t="shared" si="2"/>
        <v/>
      </c>
    </row>
    <row r="22" spans="1:15">
      <c r="A22" s="7" t="s">
        <v>172</v>
      </c>
      <c r="B22" s="9"/>
      <c r="C22" s="4"/>
      <c r="D22" s="4"/>
      <c r="E22" s="4"/>
      <c r="F22" s="4"/>
      <c r="G22" s="4"/>
      <c r="H22" s="4">
        <v>238</v>
      </c>
      <c r="I22" s="4"/>
      <c r="J22" s="4"/>
      <c r="K22" s="4"/>
      <c r="L22" s="4">
        <v>0</v>
      </c>
      <c r="M22" s="5">
        <f t="shared" si="0"/>
        <v>238</v>
      </c>
      <c r="N22" s="5">
        <f t="shared" si="1"/>
        <v>2</v>
      </c>
      <c r="O22" s="5" t="str">
        <f t="shared" si="2"/>
        <v/>
      </c>
    </row>
    <row r="23" spans="1:15">
      <c r="A23" s="7"/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0"/>
        <v>0</v>
      </c>
      <c r="N23" s="5">
        <f t="shared" si="1"/>
        <v>0</v>
      </c>
      <c r="O23" s="5" t="str">
        <f t="shared" si="2"/>
        <v/>
      </c>
    </row>
    <row r="24" spans="1:15">
      <c r="A24" s="7"/>
      <c r="B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5">
        <f t="shared" si="0"/>
        <v>0</v>
      </c>
      <c r="N24" s="5">
        <f t="shared" si="1"/>
        <v>0</v>
      </c>
      <c r="O24" s="5" t="str">
        <f t="shared" si="2"/>
        <v/>
      </c>
    </row>
    <row r="25" spans="1:15">
      <c r="A25" s="7"/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ref="M25:M40" si="3">SUM(B25:L25)</f>
        <v>0</v>
      </c>
      <c r="N25" s="5">
        <f t="shared" si="1"/>
        <v>0</v>
      </c>
      <c r="O25" s="5"/>
    </row>
    <row r="26" spans="1:15">
      <c r="A26" s="7"/>
      <c r="B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5">
        <f t="shared" si="3"/>
        <v>0</v>
      </c>
      <c r="N26" s="5">
        <f t="shared" si="1"/>
        <v>0</v>
      </c>
      <c r="O26" s="5"/>
    </row>
    <row r="27" spans="1:15">
      <c r="A27" s="10"/>
      <c r="B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3"/>
        <v>0</v>
      </c>
      <c r="N27" s="5">
        <f t="shared" si="1"/>
        <v>0</v>
      </c>
      <c r="O27" s="5"/>
    </row>
    <row r="28" spans="1:15">
      <c r="A28" s="10"/>
      <c r="B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5">
        <f t="shared" si="3"/>
        <v>0</v>
      </c>
      <c r="N28" s="5">
        <f t="shared" si="1"/>
        <v>0</v>
      </c>
      <c r="O28" s="5"/>
    </row>
    <row r="29" spans="1:15">
      <c r="A29" s="7"/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3"/>
        <v>0</v>
      </c>
      <c r="N29" s="5">
        <f t="shared" si="1"/>
        <v>0</v>
      </c>
      <c r="O29" s="5"/>
    </row>
    <row r="30" spans="1:15">
      <c r="A30" s="7"/>
      <c r="B30" s="9"/>
      <c r="C30" s="4"/>
      <c r="D30" s="4"/>
      <c r="E30" s="4"/>
      <c r="F30" s="4"/>
      <c r="G30" s="4"/>
      <c r="H30" s="4"/>
      <c r="I30" s="4"/>
      <c r="J30" s="4"/>
      <c r="K30" s="4"/>
      <c r="L30" s="4"/>
      <c r="M30" s="5">
        <f t="shared" si="3"/>
        <v>0</v>
      </c>
      <c r="N30" s="5">
        <f t="shared" si="1"/>
        <v>0</v>
      </c>
      <c r="O30" s="5"/>
    </row>
    <row r="31" spans="1:15">
      <c r="A31" s="7"/>
      <c r="B31" s="9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3"/>
        <v>0</v>
      </c>
      <c r="N31" s="5">
        <f t="shared" si="1"/>
        <v>0</v>
      </c>
      <c r="O31" s="5"/>
    </row>
    <row r="32" spans="1:15">
      <c r="A32" s="7"/>
      <c r="B32" s="9"/>
      <c r="C32" s="4"/>
      <c r="D32" s="4"/>
      <c r="E32" s="4"/>
      <c r="F32" s="4"/>
      <c r="G32" s="4"/>
      <c r="H32" s="4"/>
      <c r="I32" s="4"/>
      <c r="J32" s="4"/>
      <c r="K32" s="4"/>
      <c r="L32" s="4"/>
      <c r="M32" s="5">
        <f t="shared" si="3"/>
        <v>0</v>
      </c>
      <c r="N32" s="5">
        <f t="shared" si="1"/>
        <v>0</v>
      </c>
      <c r="O32" s="5"/>
    </row>
    <row r="33" spans="1:15">
      <c r="A33" s="10"/>
      <c r="B33" s="9"/>
      <c r="C33" s="4"/>
      <c r="D33" s="4"/>
      <c r="E33" s="4"/>
      <c r="F33" s="4"/>
      <c r="G33" s="4"/>
      <c r="H33" s="4"/>
      <c r="I33" s="4"/>
      <c r="J33" s="4"/>
      <c r="K33" s="4"/>
      <c r="L33" s="4"/>
      <c r="M33" s="5">
        <f t="shared" si="3"/>
        <v>0</v>
      </c>
      <c r="N33" s="5">
        <f t="shared" si="1"/>
        <v>0</v>
      </c>
      <c r="O33" s="5"/>
    </row>
    <row r="34" spans="1:15">
      <c r="A34" s="3"/>
      <c r="B34" s="9"/>
      <c r="C34" s="4"/>
      <c r="D34" s="4"/>
      <c r="E34" s="4"/>
      <c r="F34" s="4"/>
      <c r="G34" s="4"/>
      <c r="H34" s="4"/>
      <c r="I34" s="4"/>
      <c r="J34" s="4"/>
      <c r="K34" s="4"/>
      <c r="L34" s="4"/>
      <c r="M34" s="5">
        <f t="shared" si="3"/>
        <v>0</v>
      </c>
      <c r="N34" s="5">
        <f t="shared" si="1"/>
        <v>0</v>
      </c>
      <c r="O34" s="5"/>
    </row>
    <row r="35" spans="1: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>
        <f t="shared" si="3"/>
        <v>0</v>
      </c>
      <c r="N35" s="5">
        <f t="shared" si="1"/>
        <v>0</v>
      </c>
      <c r="O35" s="5"/>
    </row>
    <row r="36" spans="1:1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>
        <f t="shared" si="3"/>
        <v>0</v>
      </c>
      <c r="N36" s="5">
        <f t="shared" si="1"/>
        <v>0</v>
      </c>
      <c r="O36" s="5"/>
    </row>
    <row r="37" spans="1:1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>
        <f t="shared" si="3"/>
        <v>0</v>
      </c>
      <c r="N37" s="5">
        <f t="shared" si="1"/>
        <v>0</v>
      </c>
      <c r="O37" s="5"/>
    </row>
    <row r="38" spans="1:1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f t="shared" si="3"/>
        <v>0</v>
      </c>
      <c r="N38" s="5">
        <f t="shared" si="1"/>
        <v>0</v>
      </c>
      <c r="O38" s="5"/>
    </row>
    <row r="39" spans="1: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f t="shared" si="3"/>
        <v>0</v>
      </c>
      <c r="N39" s="5">
        <f t="shared" si="1"/>
        <v>0</v>
      </c>
      <c r="O39" s="5"/>
    </row>
    <row r="40" spans="1:1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>
        <f t="shared" si="3"/>
        <v>0</v>
      </c>
      <c r="N40" s="5">
        <f t="shared" si="1"/>
        <v>0</v>
      </c>
      <c r="O40" s="5"/>
    </row>
  </sheetData>
  <sortState ref="A3:B30">
    <sortCondition descending="1" ref="B3:B30"/>
  </sortState>
  <printOptions horizontalCentered="1"/>
  <pageMargins left="0.19685039370078741" right="0.19685039370078741" top="0.55118110236220474" bottom="0.35433070866141736" header="0.31496062992125984" footer="0.31496062992125984"/>
  <pageSetup paperSize="9" scale="75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>
      <selection activeCell="A2" sqref="A2"/>
    </sheetView>
  </sheetViews>
  <sheetFormatPr defaultRowHeight="14.4"/>
  <cols>
    <col min="1" max="1" width="23.44140625" customWidth="1"/>
    <col min="2" max="12" width="11.6640625" style="1" customWidth="1"/>
    <col min="13" max="13" width="13.109375" style="1" customWidth="1"/>
    <col min="14" max="14" width="16.44140625" style="1" customWidth="1"/>
    <col min="15" max="15" width="9.6640625" style="1" customWidth="1"/>
  </cols>
  <sheetData>
    <row r="1" spans="1:15" ht="18">
      <c r="A1" s="2" t="s">
        <v>105</v>
      </c>
    </row>
    <row r="2" spans="1:15" ht="16.2" thickBot="1">
      <c r="A2" s="21" t="s">
        <v>0</v>
      </c>
      <c r="B2" s="17" t="s">
        <v>1</v>
      </c>
      <c r="C2" s="17" t="s">
        <v>2</v>
      </c>
      <c r="D2" s="17" t="s">
        <v>127</v>
      </c>
      <c r="E2" s="17" t="s">
        <v>3</v>
      </c>
      <c r="F2" s="17" t="s">
        <v>128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22" t="s">
        <v>180</v>
      </c>
      <c r="M2" s="17" t="s">
        <v>9</v>
      </c>
      <c r="N2" s="17" t="s">
        <v>10</v>
      </c>
      <c r="O2" s="23" t="s">
        <v>11</v>
      </c>
    </row>
    <row r="3" spans="1:15" ht="15" thickTop="1">
      <c r="A3" s="18" t="s">
        <v>67</v>
      </c>
      <c r="B3" s="16">
        <v>1123</v>
      </c>
      <c r="C3" s="20"/>
      <c r="D3" s="20"/>
      <c r="E3" s="20"/>
      <c r="F3" s="20"/>
      <c r="G3" s="20"/>
      <c r="H3" s="20"/>
      <c r="I3" s="20"/>
      <c r="J3" s="20">
        <v>802</v>
      </c>
      <c r="K3" s="20"/>
      <c r="L3" s="20"/>
      <c r="M3" s="15">
        <f>SUM(B3:K3)-L3</f>
        <v>1925</v>
      </c>
      <c r="N3" s="15">
        <f>COUNTA(B3:L3)</f>
        <v>2</v>
      </c>
      <c r="O3" s="15" t="str">
        <f>IF(N3&gt;6,"Yes","")</f>
        <v/>
      </c>
    </row>
    <row r="4" spans="1:15">
      <c r="A4" s="7" t="s">
        <v>32</v>
      </c>
      <c r="B4" s="9">
        <v>1087</v>
      </c>
      <c r="C4" s="4"/>
      <c r="D4" s="4"/>
      <c r="E4" s="4"/>
      <c r="F4" s="4"/>
      <c r="G4" s="4"/>
      <c r="H4" s="4"/>
      <c r="I4" s="4"/>
      <c r="J4" s="4"/>
      <c r="K4" s="4"/>
      <c r="L4" s="4"/>
      <c r="M4" s="5">
        <f t="shared" ref="M4:M15" si="0">SUM(B4:K4)-L4</f>
        <v>1087</v>
      </c>
      <c r="N4" s="5">
        <f>COUNTA(B4:L4)</f>
        <v>1</v>
      </c>
      <c r="O4" s="5"/>
    </row>
    <row r="5" spans="1:15">
      <c r="A5" s="7" t="s">
        <v>104</v>
      </c>
      <c r="B5" s="9">
        <v>1051</v>
      </c>
      <c r="C5" s="4"/>
      <c r="D5" s="4"/>
      <c r="E5" s="4"/>
      <c r="F5" s="4"/>
      <c r="G5" s="4"/>
      <c r="H5" s="4"/>
      <c r="I5" s="4"/>
      <c r="J5" s="4"/>
      <c r="K5" s="4"/>
      <c r="L5" s="4"/>
      <c r="M5" s="5">
        <f t="shared" si="0"/>
        <v>1051</v>
      </c>
      <c r="N5" s="5">
        <f t="shared" ref="N5:N40" si="1">COUNTA(B5:L5)</f>
        <v>1</v>
      </c>
      <c r="O5" s="5"/>
    </row>
    <row r="6" spans="1:1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>
        <f t="shared" si="0"/>
        <v>0</v>
      </c>
      <c r="N6" s="5">
        <f t="shared" si="1"/>
        <v>0</v>
      </c>
      <c r="O6" s="5"/>
    </row>
    <row r="7" spans="1:15">
      <c r="A7" s="7" t="s">
        <v>79</v>
      </c>
      <c r="B7" s="9"/>
      <c r="C7" s="4"/>
      <c r="D7" s="4"/>
      <c r="E7" s="4"/>
      <c r="F7" s="4"/>
      <c r="G7" s="4"/>
      <c r="H7" s="4"/>
      <c r="I7" s="4"/>
      <c r="J7" s="4"/>
      <c r="K7" s="4"/>
      <c r="L7" s="4"/>
      <c r="M7" s="5">
        <f t="shared" si="0"/>
        <v>0</v>
      </c>
      <c r="N7" s="5">
        <f t="shared" si="1"/>
        <v>0</v>
      </c>
      <c r="O7" s="5"/>
    </row>
    <row r="8" spans="1:15">
      <c r="A8" s="7" t="s">
        <v>80</v>
      </c>
      <c r="B8" s="9"/>
      <c r="C8" s="4"/>
      <c r="D8" s="4"/>
      <c r="E8" s="4"/>
      <c r="F8" s="4"/>
      <c r="G8" s="4"/>
      <c r="H8" s="4"/>
      <c r="I8" s="4"/>
      <c r="J8" s="4"/>
      <c r="K8" s="4"/>
      <c r="L8" s="4"/>
      <c r="M8" s="5">
        <f t="shared" si="0"/>
        <v>0</v>
      </c>
      <c r="N8" s="5">
        <f t="shared" si="1"/>
        <v>0</v>
      </c>
      <c r="O8" s="5"/>
    </row>
    <row r="9" spans="1:15">
      <c r="A9" s="10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5">
        <f t="shared" si="0"/>
        <v>0</v>
      </c>
      <c r="N9" s="5">
        <f t="shared" si="1"/>
        <v>0</v>
      </c>
      <c r="O9" s="5"/>
    </row>
    <row r="10" spans="1:15">
      <c r="A10" s="10"/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5">
        <f t="shared" si="0"/>
        <v>0</v>
      </c>
      <c r="N10" s="5">
        <f t="shared" si="1"/>
        <v>0</v>
      </c>
      <c r="O10" s="5"/>
    </row>
    <row r="11" spans="1:15">
      <c r="A11" s="10"/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 t="shared" si="0"/>
        <v>0</v>
      </c>
      <c r="N11" s="5">
        <f t="shared" si="1"/>
        <v>0</v>
      </c>
      <c r="O11" s="5"/>
    </row>
    <row r="12" spans="1: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>
        <f t="shared" si="0"/>
        <v>0</v>
      </c>
      <c r="N12" s="5">
        <f t="shared" si="1"/>
        <v>0</v>
      </c>
      <c r="O12" s="5"/>
    </row>
    <row r="13" spans="1:1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 t="shared" si="0"/>
        <v>0</v>
      </c>
      <c r="N13" s="5">
        <f t="shared" si="1"/>
        <v>0</v>
      </c>
      <c r="O13" s="5"/>
    </row>
    <row r="14" spans="1:1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>
        <f t="shared" si="0"/>
        <v>0</v>
      </c>
      <c r="N14" s="5">
        <f t="shared" si="1"/>
        <v>0</v>
      </c>
      <c r="O14" s="5"/>
    </row>
    <row r="15" spans="1:1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 t="shared" si="0"/>
        <v>0</v>
      </c>
      <c r="N15" s="5">
        <f t="shared" si="1"/>
        <v>0</v>
      </c>
      <c r="O15" s="5"/>
    </row>
    <row r="16" spans="1: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>
        <f t="shared" ref="M16:M40" si="2">SUM(B16:L16)</f>
        <v>0</v>
      </c>
      <c r="N16" s="5">
        <f t="shared" si="1"/>
        <v>0</v>
      </c>
      <c r="O16" s="5"/>
    </row>
    <row r="17" spans="1: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 t="shared" si="2"/>
        <v>0</v>
      </c>
      <c r="N17" s="5">
        <f t="shared" si="1"/>
        <v>0</v>
      </c>
      <c r="O17" s="5"/>
    </row>
    <row r="18" spans="1: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>
        <f t="shared" si="2"/>
        <v>0</v>
      </c>
      <c r="N18" s="5">
        <f t="shared" si="1"/>
        <v>0</v>
      </c>
      <c r="O18" s="5"/>
    </row>
    <row r="19" spans="1: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 t="shared" si="2"/>
        <v>0</v>
      </c>
      <c r="N19" s="5">
        <f t="shared" si="1"/>
        <v>0</v>
      </c>
      <c r="O19" s="5"/>
    </row>
    <row r="20" spans="1: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>
        <f t="shared" si="2"/>
        <v>0</v>
      </c>
      <c r="N20" s="5">
        <f t="shared" si="1"/>
        <v>0</v>
      </c>
      <c r="O20" s="5"/>
    </row>
    <row r="21" spans="1: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2"/>
        <v>0</v>
      </c>
      <c r="N21" s="5">
        <f t="shared" si="1"/>
        <v>0</v>
      </c>
      <c r="O21" s="5"/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>
        <f t="shared" si="2"/>
        <v>0</v>
      </c>
      <c r="N22" s="5">
        <f t="shared" si="1"/>
        <v>0</v>
      </c>
      <c r="O22" s="5"/>
    </row>
    <row r="23" spans="1: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2"/>
        <v>0</v>
      </c>
      <c r="N23" s="5">
        <f t="shared" si="1"/>
        <v>0</v>
      </c>
      <c r="O23" s="5"/>
    </row>
    <row r="24" spans="1: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>
        <f t="shared" si="2"/>
        <v>0</v>
      </c>
      <c r="N24" s="5">
        <f t="shared" si="1"/>
        <v>0</v>
      </c>
      <c r="O24" s="5"/>
    </row>
    <row r="25" spans="1: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2"/>
        <v>0</v>
      </c>
      <c r="N25" s="5">
        <f t="shared" si="1"/>
        <v>0</v>
      </c>
      <c r="O25" s="5"/>
    </row>
    <row r="26" spans="1: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>
        <f t="shared" si="2"/>
        <v>0</v>
      </c>
      <c r="N26" s="5">
        <f t="shared" si="1"/>
        <v>0</v>
      </c>
      <c r="O26" s="5"/>
    </row>
    <row r="27" spans="1: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2"/>
        <v>0</v>
      </c>
      <c r="N27" s="5">
        <f t="shared" si="1"/>
        <v>0</v>
      </c>
      <c r="O27" s="5"/>
    </row>
    <row r="28" spans="1:1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>
        <f t="shared" si="2"/>
        <v>0</v>
      </c>
      <c r="N28" s="5">
        <f t="shared" si="1"/>
        <v>0</v>
      </c>
      <c r="O28" s="5"/>
    </row>
    <row r="29" spans="1: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2"/>
        <v>0</v>
      </c>
      <c r="N29" s="5">
        <f t="shared" si="1"/>
        <v>0</v>
      </c>
      <c r="O29" s="5"/>
    </row>
    <row r="30" spans="1: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>
        <f t="shared" si="2"/>
        <v>0</v>
      </c>
      <c r="N30" s="5">
        <f t="shared" si="1"/>
        <v>0</v>
      </c>
      <c r="O30" s="5"/>
    </row>
    <row r="31" spans="1: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 t="shared" si="2"/>
        <v>0</v>
      </c>
      <c r="N31" s="5">
        <f t="shared" si="1"/>
        <v>0</v>
      </c>
      <c r="O31" s="5"/>
    </row>
    <row r="32" spans="1: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>
        <f t="shared" si="2"/>
        <v>0</v>
      </c>
      <c r="N32" s="5">
        <f t="shared" si="1"/>
        <v>0</v>
      </c>
      <c r="O32" s="5"/>
    </row>
    <row r="33" spans="1: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>
        <f t="shared" si="2"/>
        <v>0</v>
      </c>
      <c r="N33" s="5">
        <f t="shared" si="1"/>
        <v>0</v>
      </c>
      <c r="O33" s="5"/>
    </row>
    <row r="34" spans="1: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>
        <f t="shared" si="2"/>
        <v>0</v>
      </c>
      <c r="N34" s="5">
        <f t="shared" si="1"/>
        <v>0</v>
      </c>
      <c r="O34" s="5"/>
    </row>
    <row r="35" spans="1: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>
        <f t="shared" si="2"/>
        <v>0</v>
      </c>
      <c r="N35" s="5">
        <f t="shared" si="1"/>
        <v>0</v>
      </c>
      <c r="O35" s="5"/>
    </row>
    <row r="36" spans="1:1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>
        <f t="shared" si="2"/>
        <v>0</v>
      </c>
      <c r="N36" s="5">
        <f t="shared" si="1"/>
        <v>0</v>
      </c>
      <c r="O36" s="5"/>
    </row>
    <row r="37" spans="1:1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>
        <f t="shared" si="2"/>
        <v>0</v>
      </c>
      <c r="N37" s="5">
        <f t="shared" si="1"/>
        <v>0</v>
      </c>
      <c r="O37" s="5"/>
    </row>
    <row r="38" spans="1:1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f t="shared" si="2"/>
        <v>0</v>
      </c>
      <c r="N38" s="5">
        <f t="shared" si="1"/>
        <v>0</v>
      </c>
      <c r="O38" s="5"/>
    </row>
    <row r="39" spans="1: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f t="shared" si="2"/>
        <v>0</v>
      </c>
      <c r="N39" s="5">
        <f t="shared" si="1"/>
        <v>0</v>
      </c>
      <c r="O39" s="5"/>
    </row>
    <row r="40" spans="1:1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>
        <f t="shared" si="2"/>
        <v>0</v>
      </c>
      <c r="N40" s="5">
        <f t="shared" si="1"/>
        <v>0</v>
      </c>
      <c r="O40" s="5"/>
    </row>
  </sheetData>
  <sortState ref="A3:B8">
    <sortCondition descending="1" ref="B3:B8"/>
  </sortState>
  <printOptions horizontalCentered="1"/>
  <pageMargins left="0.19685039370078741" right="0.19685039370078741" top="0.55118110236220474" bottom="0.35433070866141736" header="0.31496062992125984" footer="0.31496062992125984"/>
  <pageSetup paperSize="9" scale="75" orientation="landscape" verticalDpi="0" r:id="rId1"/>
  <ignoredErrors>
    <ignoredError sqref="M16:N40 N3 N4:N15" emptyCellReferenc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>
      <selection activeCell="A2" sqref="A2"/>
    </sheetView>
  </sheetViews>
  <sheetFormatPr defaultRowHeight="14.4"/>
  <cols>
    <col min="1" max="1" width="23.44140625" customWidth="1"/>
    <col min="2" max="12" width="11.6640625" style="1" customWidth="1"/>
    <col min="13" max="13" width="13.109375" style="1" customWidth="1"/>
    <col min="14" max="14" width="16.44140625" style="1" customWidth="1"/>
    <col min="15" max="15" width="9.6640625" style="1" customWidth="1"/>
  </cols>
  <sheetData>
    <row r="1" spans="1:15" ht="18">
      <c r="A1" s="2" t="s">
        <v>86</v>
      </c>
    </row>
    <row r="2" spans="1:15" ht="16.2" thickBot="1">
      <c r="A2" s="21" t="s">
        <v>0</v>
      </c>
      <c r="B2" s="17" t="s">
        <v>1</v>
      </c>
      <c r="C2" s="17" t="s">
        <v>2</v>
      </c>
      <c r="D2" s="17" t="s">
        <v>127</v>
      </c>
      <c r="E2" s="17" t="s">
        <v>3</v>
      </c>
      <c r="F2" s="17" t="s">
        <v>128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22" t="s">
        <v>180</v>
      </c>
      <c r="M2" s="17" t="s">
        <v>9</v>
      </c>
      <c r="N2" s="17" t="s">
        <v>10</v>
      </c>
      <c r="O2" s="23" t="s">
        <v>11</v>
      </c>
    </row>
    <row r="3" spans="1:15" ht="15" thickTop="1">
      <c r="A3" s="25" t="s">
        <v>87</v>
      </c>
      <c r="B3" s="16">
        <v>1083</v>
      </c>
      <c r="C3" s="20">
        <v>1163</v>
      </c>
      <c r="D3" s="20">
        <v>1123</v>
      </c>
      <c r="E3" s="20">
        <v>1203</v>
      </c>
      <c r="F3" s="20"/>
      <c r="G3" s="20">
        <v>1019</v>
      </c>
      <c r="H3" s="20">
        <v>1026</v>
      </c>
      <c r="I3" s="20">
        <v>1083</v>
      </c>
      <c r="J3" s="20">
        <v>1123</v>
      </c>
      <c r="K3" s="20">
        <v>1087</v>
      </c>
      <c r="L3" s="20">
        <v>1019</v>
      </c>
      <c r="M3" s="15">
        <f t="shared" ref="M3:M29" si="0">SUM(B3:K3)-L3</f>
        <v>8891</v>
      </c>
      <c r="N3" s="15">
        <f t="shared" ref="N3:N41" si="1">COUNTA(B3:L3)</f>
        <v>10</v>
      </c>
      <c r="O3" s="15" t="str">
        <f t="shared" ref="O3:O20" si="2">IF(N3&gt;5,"Yes","")</f>
        <v>Yes</v>
      </c>
    </row>
    <row r="4" spans="1:15">
      <c r="A4" s="7" t="s">
        <v>71</v>
      </c>
      <c r="B4" s="4">
        <v>1019</v>
      </c>
      <c r="C4" s="9">
        <v>659</v>
      </c>
      <c r="D4" s="9">
        <v>914</v>
      </c>
      <c r="E4" s="4">
        <v>1083</v>
      </c>
      <c r="F4" s="4"/>
      <c r="G4" s="4">
        <v>616</v>
      </c>
      <c r="H4" s="4">
        <v>1127</v>
      </c>
      <c r="I4" s="4">
        <v>1203</v>
      </c>
      <c r="J4" s="4">
        <v>1127</v>
      </c>
      <c r="K4" s="4">
        <v>1087</v>
      </c>
      <c r="L4" s="4">
        <v>616</v>
      </c>
      <c r="M4" s="5">
        <f t="shared" si="0"/>
        <v>8219</v>
      </c>
      <c r="N4" s="5">
        <f t="shared" si="1"/>
        <v>10</v>
      </c>
      <c r="O4" s="5" t="str">
        <f t="shared" si="2"/>
        <v>Yes</v>
      </c>
    </row>
    <row r="5" spans="1:15">
      <c r="A5" s="7" t="s">
        <v>50</v>
      </c>
      <c r="B5" s="9">
        <v>882</v>
      </c>
      <c r="C5" s="4">
        <v>800</v>
      </c>
      <c r="D5" s="4"/>
      <c r="E5" s="4"/>
      <c r="F5" s="4"/>
      <c r="G5" s="4">
        <v>1087</v>
      </c>
      <c r="H5" s="4">
        <v>924</v>
      </c>
      <c r="I5" s="4">
        <v>943</v>
      </c>
      <c r="J5" s="4">
        <v>1011</v>
      </c>
      <c r="K5" s="4">
        <v>1087</v>
      </c>
      <c r="L5" s="4">
        <v>0</v>
      </c>
      <c r="M5" s="5">
        <f t="shared" si="0"/>
        <v>6734</v>
      </c>
      <c r="N5" s="5">
        <f t="shared" si="1"/>
        <v>8</v>
      </c>
      <c r="O5" s="5" t="str">
        <f t="shared" si="2"/>
        <v>Yes</v>
      </c>
    </row>
    <row r="6" spans="1:15">
      <c r="A6" s="7" t="s">
        <v>81</v>
      </c>
      <c r="B6" s="9">
        <v>563</v>
      </c>
      <c r="C6" s="4">
        <v>527</v>
      </c>
      <c r="D6" s="4">
        <v>415</v>
      </c>
      <c r="E6" s="4">
        <v>557</v>
      </c>
      <c r="F6" s="4"/>
      <c r="G6" s="4">
        <v>616</v>
      </c>
      <c r="H6" s="4"/>
      <c r="I6" s="4">
        <v>668</v>
      </c>
      <c r="J6" s="4">
        <v>792</v>
      </c>
      <c r="K6" s="4">
        <v>850</v>
      </c>
      <c r="L6" s="4">
        <v>0</v>
      </c>
      <c r="M6" s="5">
        <f t="shared" si="0"/>
        <v>4988</v>
      </c>
      <c r="N6" s="5">
        <f t="shared" si="1"/>
        <v>9</v>
      </c>
      <c r="O6" s="5" t="str">
        <f t="shared" si="2"/>
        <v>Yes</v>
      </c>
    </row>
    <row r="7" spans="1:15">
      <c r="A7" s="10" t="s">
        <v>122</v>
      </c>
      <c r="B7" s="9"/>
      <c r="C7" s="4">
        <v>604</v>
      </c>
      <c r="D7" s="4">
        <v>607</v>
      </c>
      <c r="E7" s="4"/>
      <c r="F7" s="4"/>
      <c r="G7" s="4">
        <v>668</v>
      </c>
      <c r="H7" s="4">
        <v>889</v>
      </c>
      <c r="I7" s="4">
        <v>850</v>
      </c>
      <c r="J7" s="4">
        <v>879</v>
      </c>
      <c r="K7" s="4"/>
      <c r="L7" s="4">
        <v>0</v>
      </c>
      <c r="M7" s="5">
        <f t="shared" si="0"/>
        <v>4497</v>
      </c>
      <c r="N7" s="5">
        <f t="shared" si="1"/>
        <v>7</v>
      </c>
      <c r="O7" s="5" t="str">
        <f t="shared" si="2"/>
        <v>Yes</v>
      </c>
    </row>
    <row r="8" spans="1:15">
      <c r="A8" s="10" t="s">
        <v>158</v>
      </c>
      <c r="B8" s="9"/>
      <c r="C8" s="4"/>
      <c r="D8" s="4">
        <v>624</v>
      </c>
      <c r="E8" s="4">
        <v>975</v>
      </c>
      <c r="F8" s="4"/>
      <c r="G8" s="4"/>
      <c r="H8" s="4">
        <v>582</v>
      </c>
      <c r="I8" s="4">
        <v>582</v>
      </c>
      <c r="J8" s="4"/>
      <c r="K8" s="4">
        <v>696</v>
      </c>
      <c r="L8" s="4">
        <v>0</v>
      </c>
      <c r="M8" s="5">
        <f t="shared" si="0"/>
        <v>3459</v>
      </c>
      <c r="N8" s="5">
        <f t="shared" si="1"/>
        <v>6</v>
      </c>
      <c r="O8" s="5" t="str">
        <f t="shared" si="2"/>
        <v>Yes</v>
      </c>
    </row>
    <row r="9" spans="1:15">
      <c r="A9" s="7" t="s">
        <v>49</v>
      </c>
      <c r="B9" s="9">
        <v>1095</v>
      </c>
      <c r="C9" s="4">
        <v>858</v>
      </c>
      <c r="D9" s="4"/>
      <c r="E9" s="4"/>
      <c r="F9" s="4"/>
      <c r="G9" s="4">
        <v>1087</v>
      </c>
      <c r="H9" s="4"/>
      <c r="I9" s="4">
        <v>325</v>
      </c>
      <c r="J9" s="4"/>
      <c r="K9" s="4"/>
      <c r="L9" s="4">
        <v>0</v>
      </c>
      <c r="M9" s="5">
        <f t="shared" si="0"/>
        <v>3365</v>
      </c>
      <c r="N9" s="5">
        <f t="shared" si="1"/>
        <v>5</v>
      </c>
      <c r="O9" s="5" t="str">
        <f t="shared" si="2"/>
        <v/>
      </c>
    </row>
    <row r="10" spans="1:15">
      <c r="A10" s="10" t="s">
        <v>88</v>
      </c>
      <c r="B10" s="9">
        <v>628</v>
      </c>
      <c r="C10" s="9">
        <v>626</v>
      </c>
      <c r="D10" s="9">
        <v>527</v>
      </c>
      <c r="E10" s="4"/>
      <c r="F10" s="4"/>
      <c r="G10" s="4"/>
      <c r="H10" s="4"/>
      <c r="I10" s="4">
        <v>634</v>
      </c>
      <c r="J10" s="4"/>
      <c r="K10" s="4">
        <v>772</v>
      </c>
      <c r="L10" s="4">
        <v>0</v>
      </c>
      <c r="M10" s="5">
        <f t="shared" si="0"/>
        <v>3187</v>
      </c>
      <c r="N10" s="5">
        <f t="shared" si="1"/>
        <v>6</v>
      </c>
      <c r="O10" s="5" t="str">
        <f t="shared" si="2"/>
        <v>Yes</v>
      </c>
    </row>
    <row r="11" spans="1:15">
      <c r="A11" s="7" t="s">
        <v>51</v>
      </c>
      <c r="B11" s="9">
        <v>670</v>
      </c>
      <c r="C11" s="4">
        <v>608</v>
      </c>
      <c r="D11" s="4"/>
      <c r="E11" s="4"/>
      <c r="F11" s="4"/>
      <c r="G11" s="4">
        <v>892</v>
      </c>
      <c r="H11" s="4">
        <v>801</v>
      </c>
      <c r="I11" s="4"/>
      <c r="J11" s="4"/>
      <c r="K11" s="4"/>
      <c r="L11" s="4">
        <v>0</v>
      </c>
      <c r="M11" s="5">
        <f t="shared" si="0"/>
        <v>2971</v>
      </c>
      <c r="N11" s="5">
        <f t="shared" si="1"/>
        <v>5</v>
      </c>
      <c r="O11" s="5" t="str">
        <f t="shared" si="2"/>
        <v/>
      </c>
    </row>
    <row r="12" spans="1:15">
      <c r="A12" s="10" t="s">
        <v>133</v>
      </c>
      <c r="B12" s="9">
        <v>459</v>
      </c>
      <c r="C12" s="4">
        <v>597</v>
      </c>
      <c r="D12" s="4">
        <v>461</v>
      </c>
      <c r="E12" s="4">
        <v>850</v>
      </c>
      <c r="F12" s="4"/>
      <c r="G12" s="4"/>
      <c r="H12" s="4"/>
      <c r="I12" s="4"/>
      <c r="J12" s="4"/>
      <c r="K12" s="4"/>
      <c r="L12" s="4">
        <v>0</v>
      </c>
      <c r="M12" s="5">
        <f t="shared" si="0"/>
        <v>2367</v>
      </c>
      <c r="N12" s="5">
        <f t="shared" si="1"/>
        <v>5</v>
      </c>
      <c r="O12" s="5" t="str">
        <f t="shared" si="2"/>
        <v/>
      </c>
    </row>
    <row r="13" spans="1:15">
      <c r="A13" s="7" t="s">
        <v>52</v>
      </c>
      <c r="B13" s="9">
        <v>853</v>
      </c>
      <c r="C13" s="4">
        <v>793</v>
      </c>
      <c r="D13" s="4">
        <v>657</v>
      </c>
      <c r="E13" s="4"/>
      <c r="F13" s="4"/>
      <c r="G13" s="4"/>
      <c r="H13" s="4"/>
      <c r="I13" s="4"/>
      <c r="J13" s="4"/>
      <c r="K13" s="4"/>
      <c r="L13" s="4">
        <v>0</v>
      </c>
      <c r="M13" s="5">
        <f t="shared" si="0"/>
        <v>2303</v>
      </c>
      <c r="N13" s="5">
        <f t="shared" si="1"/>
        <v>4</v>
      </c>
      <c r="O13" s="5" t="str">
        <f t="shared" si="2"/>
        <v/>
      </c>
    </row>
    <row r="14" spans="1:15">
      <c r="A14" s="10" t="s">
        <v>121</v>
      </c>
      <c r="B14" s="9"/>
      <c r="C14" s="4">
        <v>801</v>
      </c>
      <c r="D14" s="4">
        <v>879</v>
      </c>
      <c r="E14" s="4"/>
      <c r="F14" s="4"/>
      <c r="G14" s="4"/>
      <c r="H14" s="4"/>
      <c r="I14" s="4"/>
      <c r="J14" s="4"/>
      <c r="K14" s="4"/>
      <c r="L14" s="4">
        <v>0</v>
      </c>
      <c r="M14" s="5">
        <f t="shared" si="0"/>
        <v>1680</v>
      </c>
      <c r="N14" s="5">
        <f t="shared" si="1"/>
        <v>3</v>
      </c>
      <c r="O14" s="5" t="str">
        <f t="shared" si="2"/>
        <v/>
      </c>
    </row>
    <row r="15" spans="1:15">
      <c r="A15" s="10" t="s">
        <v>54</v>
      </c>
      <c r="B15" s="9"/>
      <c r="C15" s="4"/>
      <c r="D15" s="4">
        <v>1163</v>
      </c>
      <c r="E15" s="4"/>
      <c r="F15" s="4"/>
      <c r="G15" s="4"/>
      <c r="H15" s="4"/>
      <c r="I15" s="4"/>
      <c r="J15" s="4"/>
      <c r="K15" s="4"/>
      <c r="L15" s="4">
        <v>0</v>
      </c>
      <c r="M15" s="5">
        <f t="shared" si="0"/>
        <v>1163</v>
      </c>
      <c r="N15" s="5">
        <f t="shared" si="1"/>
        <v>2</v>
      </c>
      <c r="O15" s="5" t="str">
        <f t="shared" si="2"/>
        <v/>
      </c>
    </row>
    <row r="16" spans="1:15">
      <c r="A16" s="7" t="s">
        <v>56</v>
      </c>
      <c r="B16" s="9"/>
      <c r="C16" s="4"/>
      <c r="D16" s="4"/>
      <c r="E16" s="4"/>
      <c r="F16" s="4"/>
      <c r="G16" s="4"/>
      <c r="H16" s="4">
        <v>879</v>
      </c>
      <c r="I16" s="4"/>
      <c r="J16" s="4"/>
      <c r="K16" s="4"/>
      <c r="L16" s="4">
        <v>0</v>
      </c>
      <c r="M16" s="5">
        <f t="shared" si="0"/>
        <v>879</v>
      </c>
      <c r="N16" s="5">
        <f t="shared" si="1"/>
        <v>2</v>
      </c>
      <c r="O16" s="5" t="str">
        <f t="shared" si="2"/>
        <v/>
      </c>
    </row>
    <row r="17" spans="1:15">
      <c r="A17" s="10" t="s">
        <v>132</v>
      </c>
      <c r="B17" s="9"/>
      <c r="C17" s="4"/>
      <c r="D17" s="4">
        <v>801</v>
      </c>
      <c r="E17" s="4"/>
      <c r="F17" s="4"/>
      <c r="G17" s="4"/>
      <c r="H17" s="4"/>
      <c r="I17" s="4"/>
      <c r="J17" s="4"/>
      <c r="K17" s="4"/>
      <c r="L17" s="4">
        <v>0</v>
      </c>
      <c r="M17" s="5">
        <f t="shared" si="0"/>
        <v>801</v>
      </c>
      <c r="N17" s="5">
        <f t="shared" si="1"/>
        <v>2</v>
      </c>
      <c r="O17" s="5" t="str">
        <f t="shared" si="2"/>
        <v/>
      </c>
    </row>
    <row r="18" spans="1:15">
      <c r="A18" s="7" t="s">
        <v>164</v>
      </c>
      <c r="B18" s="9"/>
      <c r="C18" s="4"/>
      <c r="D18" s="4"/>
      <c r="E18" s="4"/>
      <c r="F18" s="4"/>
      <c r="G18" s="4">
        <v>795</v>
      </c>
      <c r="H18" s="4"/>
      <c r="I18" s="4"/>
      <c r="J18" s="4"/>
      <c r="K18" s="4"/>
      <c r="L18" s="4">
        <v>0</v>
      </c>
      <c r="M18" s="5">
        <f t="shared" si="0"/>
        <v>795</v>
      </c>
      <c r="N18" s="5">
        <f t="shared" si="1"/>
        <v>2</v>
      </c>
      <c r="O18" s="5" t="str">
        <f t="shared" si="2"/>
        <v/>
      </c>
    </row>
    <row r="19" spans="1:15">
      <c r="A19" s="7" t="s">
        <v>177</v>
      </c>
      <c r="B19" s="9"/>
      <c r="C19" s="4"/>
      <c r="D19" s="4"/>
      <c r="E19" s="4"/>
      <c r="F19" s="4"/>
      <c r="G19" s="4"/>
      <c r="H19" s="4"/>
      <c r="I19" s="4">
        <v>743</v>
      </c>
      <c r="J19" s="4"/>
      <c r="K19" s="4"/>
      <c r="L19" s="4">
        <v>0</v>
      </c>
      <c r="M19" s="5">
        <f t="shared" si="0"/>
        <v>743</v>
      </c>
      <c r="N19" s="5">
        <f t="shared" si="1"/>
        <v>2</v>
      </c>
      <c r="O19" s="5" t="str">
        <f t="shared" si="2"/>
        <v/>
      </c>
    </row>
    <row r="20" spans="1:15">
      <c r="A20" s="10" t="s">
        <v>90</v>
      </c>
      <c r="B20" s="9">
        <v>287</v>
      </c>
      <c r="C20" s="4">
        <v>397</v>
      </c>
      <c r="D20" s="4"/>
      <c r="E20" s="4"/>
      <c r="F20" s="4"/>
      <c r="G20" s="4"/>
      <c r="H20" s="4"/>
      <c r="I20" s="4"/>
      <c r="J20" s="4"/>
      <c r="K20" s="4"/>
      <c r="L20" s="4">
        <v>0</v>
      </c>
      <c r="M20" s="5">
        <f t="shared" si="0"/>
        <v>684</v>
      </c>
      <c r="N20" s="5">
        <f t="shared" si="1"/>
        <v>3</v>
      </c>
      <c r="O20" s="5" t="str">
        <f t="shared" si="2"/>
        <v/>
      </c>
    </row>
    <row r="21" spans="1:15">
      <c r="A21" s="7" t="s">
        <v>182</v>
      </c>
      <c r="B21" s="9"/>
      <c r="C21" s="4"/>
      <c r="D21" s="4"/>
      <c r="E21" s="4"/>
      <c r="F21" s="4"/>
      <c r="G21" s="4"/>
      <c r="H21" s="4"/>
      <c r="I21" s="4"/>
      <c r="J21" s="4"/>
      <c r="K21" s="4">
        <v>670</v>
      </c>
      <c r="L21" s="4">
        <v>0</v>
      </c>
      <c r="M21" s="5">
        <f t="shared" si="0"/>
        <v>670</v>
      </c>
      <c r="N21" s="5">
        <f t="shared" si="1"/>
        <v>2</v>
      </c>
      <c r="O21" s="5"/>
    </row>
    <row r="22" spans="1:15">
      <c r="A22" s="10" t="s">
        <v>89</v>
      </c>
      <c r="B22" s="9">
        <v>605</v>
      </c>
      <c r="C22" s="9"/>
      <c r="D22" s="9"/>
      <c r="E22" s="4"/>
      <c r="F22" s="4"/>
      <c r="G22" s="4"/>
      <c r="H22" s="4"/>
      <c r="I22" s="4"/>
      <c r="J22" s="4"/>
      <c r="K22" s="4"/>
      <c r="L22" s="4">
        <v>0</v>
      </c>
      <c r="M22" s="5">
        <f t="shared" si="0"/>
        <v>605</v>
      </c>
      <c r="N22" s="5">
        <f t="shared" si="1"/>
        <v>2</v>
      </c>
      <c r="O22" s="5" t="str">
        <f>IF(N22&gt;5,"Yes","")</f>
        <v/>
      </c>
    </row>
    <row r="23" spans="1:15">
      <c r="A23" s="10" t="s">
        <v>134</v>
      </c>
      <c r="B23" s="9"/>
      <c r="C23" s="4"/>
      <c r="D23" s="4">
        <v>502</v>
      </c>
      <c r="E23" s="4"/>
      <c r="F23" s="4"/>
      <c r="G23" s="4"/>
      <c r="H23" s="4"/>
      <c r="I23" s="4"/>
      <c r="J23" s="4"/>
      <c r="K23" s="4"/>
      <c r="L23" s="4">
        <v>0</v>
      </c>
      <c r="M23" s="5">
        <f t="shared" si="0"/>
        <v>502</v>
      </c>
      <c r="N23" s="5">
        <f t="shared" si="1"/>
        <v>2</v>
      </c>
      <c r="O23" s="5" t="str">
        <f>IF(N23&gt;5,"Yes","")</f>
        <v/>
      </c>
    </row>
    <row r="24" spans="1:15">
      <c r="A24" s="10" t="s">
        <v>165</v>
      </c>
      <c r="B24" s="9"/>
      <c r="C24" s="4"/>
      <c r="D24" s="4"/>
      <c r="E24" s="4"/>
      <c r="F24" s="4"/>
      <c r="G24" s="4">
        <v>474</v>
      </c>
      <c r="H24" s="4"/>
      <c r="I24" s="4"/>
      <c r="J24" s="4"/>
      <c r="K24" s="4"/>
      <c r="L24" s="4">
        <v>0</v>
      </c>
      <c r="M24" s="5">
        <f t="shared" si="0"/>
        <v>474</v>
      </c>
      <c r="N24" s="5">
        <f t="shared" si="1"/>
        <v>2</v>
      </c>
      <c r="O24" s="5" t="str">
        <f>IF(N24&gt;5,"Yes","")</f>
        <v/>
      </c>
    </row>
    <row r="25" spans="1:15">
      <c r="A25" s="7" t="s">
        <v>47</v>
      </c>
      <c r="B25" s="9"/>
      <c r="C25" s="4">
        <v>430</v>
      </c>
      <c r="D25" s="4"/>
      <c r="E25" s="4"/>
      <c r="F25" s="4"/>
      <c r="G25" s="4"/>
      <c r="H25" s="4"/>
      <c r="I25" s="4"/>
      <c r="J25" s="4"/>
      <c r="K25" s="4"/>
      <c r="L25" s="4">
        <v>0</v>
      </c>
      <c r="M25" s="5">
        <f t="shared" si="0"/>
        <v>430</v>
      </c>
      <c r="N25" s="5">
        <f t="shared" si="1"/>
        <v>2</v>
      </c>
      <c r="O25" s="5" t="str">
        <f>IF(N25&gt;5,"Yes","")</f>
        <v/>
      </c>
    </row>
    <row r="26" spans="1:15">
      <c r="A26" s="10" t="s">
        <v>123</v>
      </c>
      <c r="B26" s="9"/>
      <c r="C26" s="4">
        <v>288</v>
      </c>
      <c r="D26" s="4"/>
      <c r="E26" s="4"/>
      <c r="F26" s="4"/>
      <c r="G26" s="4"/>
      <c r="H26" s="4"/>
      <c r="I26" s="4"/>
      <c r="J26" s="4"/>
      <c r="K26" s="4"/>
      <c r="L26" s="4">
        <v>0</v>
      </c>
      <c r="M26" s="5">
        <f t="shared" si="0"/>
        <v>288</v>
      </c>
      <c r="N26" s="5">
        <f t="shared" si="1"/>
        <v>2</v>
      </c>
      <c r="O26" s="5" t="str">
        <f>IF(N26&gt;5,"Yes","")</f>
        <v/>
      </c>
    </row>
    <row r="27" spans="1:15">
      <c r="A27" s="7"/>
      <c r="B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0"/>
        <v>0</v>
      </c>
      <c r="N27" s="5">
        <f t="shared" si="1"/>
        <v>0</v>
      </c>
      <c r="O27" s="5"/>
    </row>
    <row r="28" spans="1:15">
      <c r="A28" s="7"/>
      <c r="B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5">
        <f t="shared" si="0"/>
        <v>0</v>
      </c>
      <c r="N28" s="5">
        <f t="shared" si="1"/>
        <v>0</v>
      </c>
      <c r="O28" s="5"/>
    </row>
    <row r="29" spans="1:15">
      <c r="A29" s="7"/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f t="shared" si="0"/>
        <v>0</v>
      </c>
      <c r="N29" s="5">
        <f t="shared" si="1"/>
        <v>0</v>
      </c>
      <c r="O29" s="5"/>
    </row>
    <row r="30" spans="1:15">
      <c r="A30" s="7"/>
      <c r="B30" s="9"/>
      <c r="C30" s="4"/>
      <c r="D30" s="4"/>
      <c r="E30" s="4"/>
      <c r="F30" s="4"/>
      <c r="G30" s="4"/>
      <c r="H30" s="4"/>
      <c r="I30" s="4"/>
      <c r="J30" s="4"/>
      <c r="K30" s="4"/>
      <c r="L30" s="4"/>
      <c r="M30" s="5">
        <f t="shared" ref="M30:M41" si="3">SUM(B30:L30)</f>
        <v>0</v>
      </c>
      <c r="N30" s="5">
        <f t="shared" si="1"/>
        <v>0</v>
      </c>
      <c r="O30" s="5"/>
    </row>
    <row r="31" spans="1:15">
      <c r="A31" s="7"/>
      <c r="B31" s="9"/>
      <c r="C31" s="9"/>
      <c r="D31" s="9"/>
      <c r="E31" s="4"/>
      <c r="F31" s="4"/>
      <c r="G31" s="4"/>
      <c r="H31" s="4"/>
      <c r="I31" s="4"/>
      <c r="J31" s="4"/>
      <c r="K31" s="4"/>
      <c r="L31" s="4"/>
      <c r="M31" s="5">
        <f t="shared" si="3"/>
        <v>0</v>
      </c>
      <c r="N31" s="5">
        <f t="shared" si="1"/>
        <v>0</v>
      </c>
      <c r="O31" s="5"/>
    </row>
    <row r="32" spans="1:15">
      <c r="A32" s="7"/>
      <c r="B32" s="9"/>
      <c r="C32" s="4"/>
      <c r="D32" s="4"/>
      <c r="E32" s="4"/>
      <c r="F32" s="4"/>
      <c r="G32" s="4"/>
      <c r="H32" s="4"/>
      <c r="I32" s="4"/>
      <c r="J32" s="4"/>
      <c r="K32" s="4"/>
      <c r="L32" s="4"/>
      <c r="M32" s="5">
        <f t="shared" si="3"/>
        <v>0</v>
      </c>
      <c r="N32" s="5">
        <f t="shared" si="1"/>
        <v>0</v>
      </c>
      <c r="O32" s="5"/>
    </row>
    <row r="33" spans="1:15">
      <c r="A33" s="7"/>
      <c r="B33" s="9"/>
      <c r="C33" s="4"/>
      <c r="D33" s="4"/>
      <c r="E33" s="4"/>
      <c r="F33" s="4"/>
      <c r="G33" s="4"/>
      <c r="H33" s="4"/>
      <c r="I33" s="4"/>
      <c r="J33" s="4"/>
      <c r="K33" s="4"/>
      <c r="L33" s="4"/>
      <c r="M33" s="5">
        <f t="shared" si="3"/>
        <v>0</v>
      </c>
      <c r="N33" s="5">
        <f t="shared" si="1"/>
        <v>0</v>
      </c>
      <c r="O33" s="5"/>
    </row>
    <row r="34" spans="1:15">
      <c r="A34" s="7"/>
      <c r="B34" s="9"/>
      <c r="C34" s="4"/>
      <c r="D34" s="4"/>
      <c r="E34" s="4"/>
      <c r="F34" s="4"/>
      <c r="G34" s="4"/>
      <c r="H34" s="4"/>
      <c r="I34" s="4"/>
      <c r="J34" s="4"/>
      <c r="K34" s="4"/>
      <c r="L34" s="4"/>
      <c r="M34" s="5">
        <f t="shared" si="3"/>
        <v>0</v>
      </c>
      <c r="N34" s="5">
        <f t="shared" si="1"/>
        <v>0</v>
      </c>
      <c r="O34" s="5"/>
    </row>
    <row r="35" spans="1:15">
      <c r="A35" s="7"/>
      <c r="B35" s="9"/>
      <c r="C35" s="4"/>
      <c r="D35" s="4"/>
      <c r="E35" s="4"/>
      <c r="F35" s="4"/>
      <c r="G35" s="4"/>
      <c r="H35" s="4"/>
      <c r="I35" s="4"/>
      <c r="J35" s="4"/>
      <c r="K35" s="4"/>
      <c r="L35" s="4"/>
      <c r="M35" s="5">
        <f t="shared" si="3"/>
        <v>0</v>
      </c>
      <c r="N35" s="5">
        <f t="shared" si="1"/>
        <v>0</v>
      </c>
      <c r="O35" s="5"/>
    </row>
    <row r="36" spans="1:15">
      <c r="A36" s="7"/>
      <c r="B36" s="9"/>
      <c r="C36" s="4"/>
      <c r="D36" s="4"/>
      <c r="E36" s="4"/>
      <c r="F36" s="4"/>
      <c r="G36" s="4"/>
      <c r="H36" s="4"/>
      <c r="I36" s="4"/>
      <c r="J36" s="4"/>
      <c r="K36" s="4"/>
      <c r="L36" s="4"/>
      <c r="M36" s="5">
        <f t="shared" si="3"/>
        <v>0</v>
      </c>
      <c r="N36" s="5">
        <f t="shared" si="1"/>
        <v>0</v>
      </c>
      <c r="O36" s="5"/>
    </row>
    <row r="37" spans="1:15">
      <c r="A37" s="10"/>
      <c r="B37" s="9"/>
      <c r="C37" s="4"/>
      <c r="D37" s="4"/>
      <c r="E37" s="4"/>
      <c r="F37" s="4"/>
      <c r="G37" s="4"/>
      <c r="H37" s="4"/>
      <c r="I37" s="4"/>
      <c r="J37" s="4"/>
      <c r="K37" s="4"/>
      <c r="L37" s="4"/>
      <c r="M37" s="5">
        <f t="shared" si="3"/>
        <v>0</v>
      </c>
      <c r="N37" s="5">
        <f t="shared" si="1"/>
        <v>0</v>
      </c>
      <c r="O37" s="5"/>
    </row>
    <row r="38" spans="1:15">
      <c r="A38" s="7"/>
      <c r="B38" s="9"/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f t="shared" si="3"/>
        <v>0</v>
      </c>
      <c r="N38" s="5">
        <f t="shared" si="1"/>
        <v>0</v>
      </c>
      <c r="O38" s="5"/>
    </row>
    <row r="39" spans="1:15">
      <c r="A39" s="7"/>
      <c r="B39" s="9"/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f t="shared" si="3"/>
        <v>0</v>
      </c>
      <c r="N39" s="5">
        <f t="shared" si="1"/>
        <v>0</v>
      </c>
      <c r="O39" s="5"/>
    </row>
    <row r="40" spans="1:15">
      <c r="A40" s="7"/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5">
        <f t="shared" si="3"/>
        <v>0</v>
      </c>
      <c r="N40" s="5">
        <f t="shared" si="1"/>
        <v>0</v>
      </c>
      <c r="O40" s="5"/>
    </row>
    <row r="41" spans="1:15">
      <c r="A41" s="7"/>
      <c r="B41" s="9"/>
      <c r="C41" s="9"/>
      <c r="D41" s="9"/>
      <c r="E41" s="4"/>
      <c r="F41" s="4"/>
      <c r="G41" s="4"/>
      <c r="H41" s="4"/>
      <c r="I41" s="4"/>
      <c r="J41" s="4"/>
      <c r="K41" s="4"/>
      <c r="L41" s="4"/>
      <c r="M41" s="5">
        <f t="shared" si="3"/>
        <v>0</v>
      </c>
      <c r="N41" s="5">
        <f t="shared" si="1"/>
        <v>0</v>
      </c>
      <c r="O41" s="5"/>
    </row>
  </sheetData>
  <sortState ref="A3:B34">
    <sortCondition descending="1" ref="B3:B34"/>
  </sortState>
  <printOptions horizontalCentered="1"/>
  <pageMargins left="0.19685039370078741" right="0.19685039370078741" top="0.55118110236220474" bottom="0.35433070866141736" header="0.31496062992125984" footer="0.31496062992125984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Rookies</vt:lpstr>
      <vt:lpstr>Cadets</vt:lpstr>
      <vt:lpstr>TaG 125 Light</vt:lpstr>
      <vt:lpstr>TaG 125 Heavy</vt:lpstr>
      <vt:lpstr>Junior National Heavy</vt:lpstr>
      <vt:lpstr>Junior National Light</vt:lpstr>
      <vt:lpstr>TaG Restricted Heavy</vt:lpstr>
      <vt:lpstr>TaG Restricted Super Heavy</vt:lpstr>
      <vt:lpstr>TaG Restricted Light</vt:lpstr>
      <vt:lpstr>Junior Max</vt:lpstr>
      <vt:lpstr>Open Performance</vt:lpstr>
      <vt:lpstr>'Junior National Light'!Print_Area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User</cp:lastModifiedBy>
  <cp:lastPrinted>2014-10-26T07:36:30Z</cp:lastPrinted>
  <dcterms:created xsi:type="dcterms:W3CDTF">2013-08-07T10:32:23Z</dcterms:created>
  <dcterms:modified xsi:type="dcterms:W3CDTF">2014-10-27T08:05:20Z</dcterms:modified>
</cp:coreProperties>
</file>